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  <sheet name="Лист2" sheetId="14" r:id="rId14"/>
  </sheets>
  <definedNames/>
  <calcPr fullCalcOnLoad="1"/>
</workbook>
</file>

<file path=xl/sharedStrings.xml><?xml version="1.0" encoding="utf-8"?>
<sst xmlns="http://schemas.openxmlformats.org/spreadsheetml/2006/main" count="454" uniqueCount="29">
  <si>
    <t>Населенные пункты</t>
  </si>
  <si>
    <t>план</t>
  </si>
  <si>
    <t>факт</t>
  </si>
  <si>
    <t>целевой показатель смертности населения от новообразования</t>
  </si>
  <si>
    <t>число умерших в трудоспособном возрасте</t>
  </si>
  <si>
    <t>общее число выявленный случаев ЗНО (абс)</t>
  </si>
  <si>
    <t>число случаев ЗНО выявленных на ранних стадиях (абс)</t>
  </si>
  <si>
    <t>кол-во умерших до года (абс)</t>
  </si>
  <si>
    <t>кол-во больных ЗНО, состоящих на учете 5 лет и более</t>
  </si>
  <si>
    <t>г.Комсомольск-на -Амуре</t>
  </si>
  <si>
    <t>КГБУЗ Городская больница №2</t>
  </si>
  <si>
    <t>КГБУЗ Городская больница №3</t>
  </si>
  <si>
    <t>КГБУЗ Городская больница №4</t>
  </si>
  <si>
    <t>КГБУЗ Городская больница №7</t>
  </si>
  <si>
    <t>КГБУЗ поликлиника №9</t>
  </si>
  <si>
    <t>ОАО РЖД</t>
  </si>
  <si>
    <t>МСЧ 99</t>
  </si>
  <si>
    <t>Амурский район</t>
  </si>
  <si>
    <t>Комсомольский район</t>
  </si>
  <si>
    <t>Солнечный район</t>
  </si>
  <si>
    <t>май</t>
  </si>
  <si>
    <t>ЗНО активно</t>
  </si>
  <si>
    <t>январь 2020 год</t>
  </si>
  <si>
    <t>февраль 2020г.</t>
  </si>
  <si>
    <t>март 2020 год</t>
  </si>
  <si>
    <t>население</t>
  </si>
  <si>
    <t>июль 2020 год</t>
  </si>
  <si>
    <t>апрель 2020г</t>
  </si>
  <si>
    <t>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</si>
</sst>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i/>
      <u val="single"/>
      <sz val="20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20"/>
      <color theme="1"/>
      <name val="Calibri"/>
      <family val="2"/>
    </font>
    <font>
      <b/>
      <i/>
      <u val="single"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0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17" fontId="40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1" fontId="30" fillId="0" borderId="11" xfId="0" applyNumberFormat="1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17"/>
  <sheetViews>
    <sheetView zoomScalePageLayoutView="0" workbookViewId="0" topLeftCell="A1">
      <selection activeCell="U2" sqref="U1:U2"/>
    </sheetView>
  </sheetViews>
  <sheetFormatPr defaultColWidth="9.140625" defaultRowHeight="15"/>
  <cols>
    <col min="2" max="2" width="36.7109375" style="0" customWidth="1"/>
  </cols>
  <sheetData>
    <row r="2" ht="36" customHeight="1">
      <c r="B2" s="35" t="s">
        <v>22</v>
      </c>
    </row>
    <row r="3" ht="15.75" thickBot="1"/>
    <row r="4" spans="2:12" ht="42.75" customHeight="1">
      <c r="B4" s="58" t="s">
        <v>0</v>
      </c>
      <c r="C4" s="60" t="s">
        <v>3</v>
      </c>
      <c r="D4" s="60"/>
      <c r="E4" s="60" t="s">
        <v>4</v>
      </c>
      <c r="F4" s="60"/>
      <c r="G4" s="60" t="s">
        <v>5</v>
      </c>
      <c r="H4" s="60"/>
      <c r="I4" s="60" t="s">
        <v>6</v>
      </c>
      <c r="J4" s="60"/>
      <c r="K4" s="56" t="s">
        <v>7</v>
      </c>
      <c r="L4" s="57"/>
    </row>
    <row r="5" spans="2:12" ht="15.75" customHeight="1" thickBot="1">
      <c r="B5" s="59"/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</row>
    <row r="6" spans="2:12" ht="15">
      <c r="B6" s="6" t="s">
        <v>9</v>
      </c>
      <c r="C6" s="19">
        <v>39.666666666666664</v>
      </c>
      <c r="D6" s="28">
        <v>38</v>
      </c>
      <c r="E6" s="19">
        <v>7.833333333333333</v>
      </c>
      <c r="F6" s="15">
        <v>11</v>
      </c>
      <c r="G6" s="19">
        <v>91.75</v>
      </c>
      <c r="H6" s="15">
        <v>102</v>
      </c>
      <c r="I6" s="19">
        <v>55.25</v>
      </c>
      <c r="J6" s="15">
        <v>57</v>
      </c>
      <c r="K6" s="19">
        <v>18.333333333333332</v>
      </c>
      <c r="L6" s="15">
        <v>9</v>
      </c>
    </row>
    <row r="7" spans="2:12" ht="15.75" customHeight="1">
      <c r="B7" s="9" t="s">
        <v>10</v>
      </c>
      <c r="C7" s="20">
        <v>9.25</v>
      </c>
      <c r="D7" s="27">
        <v>7</v>
      </c>
      <c r="E7" s="20">
        <v>2.3333333333333335</v>
      </c>
      <c r="F7" s="27">
        <v>1</v>
      </c>
      <c r="G7" s="20">
        <v>23.416666666666668</v>
      </c>
      <c r="H7" s="13">
        <v>26</v>
      </c>
      <c r="I7" s="20">
        <v>14.083333333333334</v>
      </c>
      <c r="J7" s="13">
        <v>10</v>
      </c>
      <c r="K7" s="20">
        <v>4.666666666666667</v>
      </c>
      <c r="L7" s="13">
        <v>4</v>
      </c>
    </row>
    <row r="8" spans="2:12" ht="15">
      <c r="B8" s="9" t="s">
        <v>11</v>
      </c>
      <c r="C8" s="20">
        <v>4</v>
      </c>
      <c r="D8" s="27">
        <v>3</v>
      </c>
      <c r="E8" s="20">
        <v>0.9166666666666666</v>
      </c>
      <c r="F8" s="13">
        <v>1</v>
      </c>
      <c r="G8" s="20">
        <v>11.833333333333334</v>
      </c>
      <c r="H8" s="13">
        <v>6</v>
      </c>
      <c r="I8" s="20">
        <v>7.166666666666667</v>
      </c>
      <c r="J8" s="13">
        <v>5</v>
      </c>
      <c r="K8" s="20">
        <v>2.3333333333333335</v>
      </c>
      <c r="L8" s="13">
        <v>0</v>
      </c>
    </row>
    <row r="9" spans="2:12" ht="15.75" customHeight="1">
      <c r="B9" s="9" t="s">
        <v>12</v>
      </c>
      <c r="C9" s="20">
        <v>5.75</v>
      </c>
      <c r="D9" s="27">
        <v>10</v>
      </c>
      <c r="E9" s="20">
        <v>1</v>
      </c>
      <c r="F9" s="13">
        <v>3</v>
      </c>
      <c r="G9" s="20">
        <v>12.833333333333334</v>
      </c>
      <c r="H9" s="13">
        <v>16</v>
      </c>
      <c r="I9" s="20">
        <v>7.75</v>
      </c>
      <c r="J9" s="13">
        <v>7</v>
      </c>
      <c r="K9" s="20">
        <v>2.5833333333333335</v>
      </c>
      <c r="L9" s="13">
        <v>1</v>
      </c>
    </row>
    <row r="10" spans="2:12" ht="15">
      <c r="B10" s="9" t="s">
        <v>13</v>
      </c>
      <c r="C10" s="20">
        <v>10.666666666666666</v>
      </c>
      <c r="D10" s="27">
        <v>14</v>
      </c>
      <c r="E10" s="20">
        <v>2.1666666666666665</v>
      </c>
      <c r="F10" s="13">
        <v>6</v>
      </c>
      <c r="G10" s="20">
        <v>26.916666666666668</v>
      </c>
      <c r="H10" s="13">
        <v>36</v>
      </c>
      <c r="I10" s="20">
        <v>16.166666666666668</v>
      </c>
      <c r="J10" s="13">
        <v>24</v>
      </c>
      <c r="K10" s="20">
        <v>5.416666666666667</v>
      </c>
      <c r="L10" s="13">
        <v>4</v>
      </c>
    </row>
    <row r="11" spans="2:12" ht="15.75" customHeight="1">
      <c r="B11" s="9" t="s">
        <v>14</v>
      </c>
      <c r="C11" s="20">
        <v>2.75</v>
      </c>
      <c r="D11" s="27">
        <v>0</v>
      </c>
      <c r="E11" s="20">
        <v>0.6666666666666666</v>
      </c>
      <c r="F11" s="13">
        <v>0</v>
      </c>
      <c r="G11" s="20">
        <v>8</v>
      </c>
      <c r="H11" s="13">
        <v>6</v>
      </c>
      <c r="I11" s="20">
        <v>4.833333333333333</v>
      </c>
      <c r="J11" s="13">
        <v>4</v>
      </c>
      <c r="K11" s="20">
        <v>1.5833333333333333</v>
      </c>
      <c r="L11" s="13">
        <v>0</v>
      </c>
    </row>
    <row r="12" spans="2:12" ht="15">
      <c r="B12" s="9" t="s">
        <v>15</v>
      </c>
      <c r="C12" s="20"/>
      <c r="D12" s="27">
        <v>4</v>
      </c>
      <c r="E12" s="20"/>
      <c r="F12" s="13">
        <v>1</v>
      </c>
      <c r="G12" s="20"/>
      <c r="H12" s="13">
        <v>2</v>
      </c>
      <c r="I12" s="20"/>
      <c r="J12" s="13">
        <v>2</v>
      </c>
      <c r="K12" s="20"/>
      <c r="L12" s="13">
        <v>2</v>
      </c>
    </row>
    <row r="13" spans="2:12" ht="15.75" customHeight="1">
      <c r="B13" s="9" t="s">
        <v>16</v>
      </c>
      <c r="C13" s="20"/>
      <c r="D13" s="27">
        <v>0</v>
      </c>
      <c r="E13" s="20"/>
      <c r="F13" s="13">
        <v>0</v>
      </c>
      <c r="G13" s="20"/>
      <c r="H13" s="13">
        <v>7</v>
      </c>
      <c r="I13" s="20"/>
      <c r="J13" s="13">
        <v>4</v>
      </c>
      <c r="K13" s="20"/>
      <c r="L13" s="13">
        <v>0</v>
      </c>
    </row>
    <row r="14" spans="2:12" ht="15">
      <c r="B14" s="9"/>
      <c r="C14" s="20"/>
      <c r="D14" s="27"/>
      <c r="E14" s="20"/>
      <c r="F14" s="13"/>
      <c r="G14" s="20"/>
      <c r="H14" s="13"/>
      <c r="I14" s="20"/>
      <c r="J14" s="13"/>
      <c r="K14" s="20"/>
      <c r="L14" s="13"/>
    </row>
    <row r="15" spans="2:12" ht="15.75" customHeight="1">
      <c r="B15" s="9" t="s">
        <v>17</v>
      </c>
      <c r="C15" s="38">
        <v>9.416666666666666</v>
      </c>
      <c r="D15" s="39">
        <v>7</v>
      </c>
      <c r="E15" s="38">
        <v>1.8333333333333333</v>
      </c>
      <c r="F15" s="37">
        <v>2</v>
      </c>
      <c r="G15" s="38">
        <v>21.75</v>
      </c>
      <c r="H15" s="37">
        <v>21</v>
      </c>
      <c r="I15" s="38">
        <v>13.083333333333334</v>
      </c>
      <c r="J15" s="37">
        <v>6</v>
      </c>
      <c r="K15" s="38">
        <v>4.333333333333333</v>
      </c>
      <c r="L15" s="37">
        <v>4</v>
      </c>
    </row>
    <row r="16" spans="2:12" ht="15">
      <c r="B16" s="9" t="s">
        <v>18</v>
      </c>
      <c r="C16" s="38">
        <v>4.5</v>
      </c>
      <c r="D16" s="39">
        <v>2</v>
      </c>
      <c r="E16" s="38">
        <v>0.8333333333333334</v>
      </c>
      <c r="F16" s="40">
        <v>2</v>
      </c>
      <c r="G16" s="38">
        <v>10.333333333333334</v>
      </c>
      <c r="H16" s="37">
        <v>7</v>
      </c>
      <c r="I16" s="38">
        <v>6.166666666666667</v>
      </c>
      <c r="J16" s="37">
        <v>2</v>
      </c>
      <c r="K16" s="38">
        <v>2.0833333333333335</v>
      </c>
      <c r="L16" s="37">
        <v>2</v>
      </c>
    </row>
    <row r="17" spans="2:12" ht="15.75" thickBot="1">
      <c r="B17" s="11" t="s">
        <v>19</v>
      </c>
      <c r="C17" s="41">
        <v>5</v>
      </c>
      <c r="D17" s="42">
        <v>7</v>
      </c>
      <c r="E17" s="41">
        <v>1</v>
      </c>
      <c r="F17" s="37">
        <v>0</v>
      </c>
      <c r="G17" s="41">
        <v>11</v>
      </c>
      <c r="H17" s="43">
        <v>16</v>
      </c>
      <c r="I17" s="41">
        <v>7</v>
      </c>
      <c r="J17" s="43">
        <v>10</v>
      </c>
      <c r="K17" s="41">
        <v>2</v>
      </c>
      <c r="L17" s="43">
        <v>2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conditionalFormatting sqref="C5:C11 E5 K5">
    <cfRule type="expression" priority="188" dxfId="936">
      <formula>$B$6&lt;$A$6</formula>
    </cfRule>
  </conditionalFormatting>
  <conditionalFormatting sqref="D7">
    <cfRule type="cellIs" priority="94" dxfId="937" operator="greaterThan">
      <formula>$C$7</formula>
    </cfRule>
    <cfRule type="expression" priority="187" dxfId="936">
      <formula>$C$8&gt;$B$8</formula>
    </cfRule>
  </conditionalFormatting>
  <conditionalFormatting sqref="F7">
    <cfRule type="cellIs" priority="96" dxfId="937" operator="greaterThan">
      <formula>$E$7</formula>
    </cfRule>
    <cfRule type="cellIs" priority="175" dxfId="936" operator="greaterThan">
      <formula>$D$8</formula>
    </cfRule>
    <cfRule type="expression" priority="186" dxfId="936">
      <formula>$E$8&gt;$D$8</formula>
    </cfRule>
  </conditionalFormatting>
  <conditionalFormatting sqref="D8">
    <cfRule type="cellIs" priority="93" dxfId="937" operator="greaterThan">
      <formula>$C$8</formula>
    </cfRule>
    <cfRule type="expression" priority="185" dxfId="936">
      <formula>$C$9&gt;$B$9</formula>
    </cfRule>
  </conditionalFormatting>
  <conditionalFormatting sqref="D9">
    <cfRule type="cellIs" priority="92" dxfId="937" operator="greaterThan">
      <formula>$C$9</formula>
    </cfRule>
    <cfRule type="expression" priority="184" dxfId="936">
      <formula>$C$10&gt;$B$10</formula>
    </cfRule>
  </conditionalFormatting>
  <conditionalFormatting sqref="D10">
    <cfRule type="cellIs" priority="90" dxfId="937" operator="greaterThan">
      <formula>$C$10</formula>
    </cfRule>
    <cfRule type="cellIs" priority="91" dxfId="937" operator="greaterThan">
      <formula>15</formula>
    </cfRule>
    <cfRule type="expression" priority="183" dxfId="936">
      <formula>$C$11&gt;$B$11</formula>
    </cfRule>
  </conditionalFormatting>
  <conditionalFormatting sqref="D11">
    <cfRule type="cellIs" priority="89" dxfId="937" operator="greaterThan">
      <formula>$C$11</formula>
    </cfRule>
    <cfRule type="expression" priority="182" dxfId="936">
      <formula>$C$12&gt;$B$12</formula>
    </cfRule>
  </conditionalFormatting>
  <conditionalFormatting sqref="D12">
    <cfRule type="cellIs" priority="88" dxfId="937" operator="greaterThan">
      <formula>$C$12</formula>
    </cfRule>
    <cfRule type="expression" priority="181" dxfId="936">
      <formula>$C$13&gt;$B$13</formula>
    </cfRule>
  </conditionalFormatting>
  <conditionalFormatting sqref="D13">
    <cfRule type="cellIs" priority="87" dxfId="937" operator="greaterThan">
      <formula>$C$13</formula>
    </cfRule>
    <cfRule type="expression" priority="180" dxfId="936">
      <formula>$C$14&gt;$B$14</formula>
    </cfRule>
  </conditionalFormatting>
  <conditionalFormatting sqref="D15">
    <cfRule type="cellIs" priority="86" dxfId="937" operator="greaterThan">
      <formula>$C$15</formula>
    </cfRule>
    <cfRule type="expression" priority="179" dxfId="936">
      <formula>$C$16&gt;$B$16</formula>
    </cfRule>
  </conditionalFormatting>
  <conditionalFormatting sqref="D16">
    <cfRule type="cellIs" priority="85" dxfId="937" operator="greaterThan">
      <formula>$C$16</formula>
    </cfRule>
    <cfRule type="expression" priority="178" dxfId="936">
      <formula>$C$17&gt;$B$17</formula>
    </cfRule>
  </conditionalFormatting>
  <conditionalFormatting sqref="F6">
    <cfRule type="cellIs" priority="81" dxfId="937" operator="greaterThan">
      <formula>$E$6</formula>
    </cfRule>
    <cfRule type="cellIs" priority="176" dxfId="936" operator="greaterThan">
      <formula>$D$7</formula>
    </cfRule>
  </conditionalFormatting>
  <conditionalFormatting sqref="F8:F15 F17">
    <cfRule type="cellIs" priority="174" dxfId="936" operator="greaterThan">
      <formula>$D$9</formula>
    </cfRule>
  </conditionalFormatting>
  <conditionalFormatting sqref="L6">
    <cfRule type="cellIs" priority="12" dxfId="937" operator="greaterThan">
      <formula>$K$6</formula>
    </cfRule>
    <cfRule type="cellIs" priority="52" dxfId="937" operator="greaterThan">
      <formula>$K$6</formula>
    </cfRule>
    <cfRule type="cellIs" priority="151" dxfId="937" operator="greaterThan">
      <formula>январь!#REF!</formula>
    </cfRule>
  </conditionalFormatting>
  <conditionalFormatting sqref="L7">
    <cfRule type="cellIs" priority="11" dxfId="937" operator="greaterThan">
      <formula>$K$7</formula>
    </cfRule>
    <cfRule type="cellIs" priority="51" dxfId="937" operator="greaterThan">
      <formula>$K$7</formula>
    </cfRule>
    <cfRule type="cellIs" priority="150" dxfId="937" operator="greaterThan">
      <formula>январь!#REF!</formula>
    </cfRule>
  </conditionalFormatting>
  <conditionalFormatting sqref="L8">
    <cfRule type="cellIs" priority="10" dxfId="937" operator="greaterThan">
      <formula>$K$8</formula>
    </cfRule>
    <cfRule type="cellIs" priority="50" dxfId="937" operator="greaterThan">
      <formula>$K$8</formula>
    </cfRule>
    <cfRule type="cellIs" priority="149" dxfId="937" operator="greaterThan">
      <formula>январь!#REF!</formula>
    </cfRule>
  </conditionalFormatting>
  <conditionalFormatting sqref="L9">
    <cfRule type="cellIs" priority="9" dxfId="937" operator="greaterThan">
      <formula>$K$9</formula>
    </cfRule>
    <cfRule type="cellIs" priority="49" dxfId="937" operator="greaterThan">
      <formula>$K$9</formula>
    </cfRule>
    <cfRule type="cellIs" priority="148" dxfId="937" operator="greaterThan">
      <formula>январь!#REF!</formula>
    </cfRule>
  </conditionalFormatting>
  <conditionalFormatting sqref="L10">
    <cfRule type="cellIs" priority="8" dxfId="937" operator="greaterThan">
      <formula>$K$10</formula>
    </cfRule>
    <cfRule type="cellIs" priority="48" dxfId="937" operator="greaterThan">
      <formula>$K$10</formula>
    </cfRule>
    <cfRule type="cellIs" priority="147" dxfId="937" operator="greaterThan">
      <formula>январь!#REF!</formula>
    </cfRule>
  </conditionalFormatting>
  <conditionalFormatting sqref="L11">
    <cfRule type="cellIs" priority="7" dxfId="937" operator="greaterThan">
      <formula>$K$11</formula>
    </cfRule>
    <cfRule type="cellIs" priority="47" dxfId="937" operator="greaterThan">
      <formula>$K$11</formula>
    </cfRule>
    <cfRule type="cellIs" priority="146" dxfId="937" operator="greaterThan">
      <formula>январь!#REF!</formula>
    </cfRule>
  </conditionalFormatting>
  <conditionalFormatting sqref="L12">
    <cfRule type="cellIs" priority="6" dxfId="937" operator="greaterThan">
      <formula>$K$12</formula>
    </cfRule>
    <cfRule type="cellIs" priority="46" dxfId="937" operator="greaterThan">
      <formula>$K$12</formula>
    </cfRule>
    <cfRule type="cellIs" priority="145" dxfId="937" operator="greaterThan">
      <formula>январь!#REF!</formula>
    </cfRule>
  </conditionalFormatting>
  <conditionalFormatting sqref="L13">
    <cfRule type="cellIs" priority="5" dxfId="937" operator="greaterThan">
      <formula>$K$13</formula>
    </cfRule>
    <cfRule type="cellIs" priority="45" dxfId="937" operator="greaterThan">
      <formula>$K$13</formula>
    </cfRule>
    <cfRule type="cellIs" priority="144" dxfId="937" operator="greaterThan">
      <formula>январь!#REF!</formula>
    </cfRule>
  </conditionalFormatting>
  <conditionalFormatting sqref="L16">
    <cfRule type="cellIs" priority="2" dxfId="937" operator="greaterThan">
      <formula>$K$16</formula>
    </cfRule>
    <cfRule type="cellIs" priority="43" dxfId="937" operator="greaterThan">
      <formula>$K$16</formula>
    </cfRule>
    <cfRule type="cellIs" priority="128" dxfId="937" operator="greaterThan">
      <formula>январь!#REF!</formula>
    </cfRule>
    <cfRule type="cellIs" priority="142" dxfId="937" operator="greaterThan">
      <formula>январь!#REF!</formula>
    </cfRule>
  </conditionalFormatting>
  <conditionalFormatting sqref="L17">
    <cfRule type="cellIs" priority="1" dxfId="937" operator="greaterThan">
      <formula>$K$17</formula>
    </cfRule>
    <cfRule type="cellIs" priority="42" dxfId="937" operator="greaterThan">
      <formula>$K$17</formula>
    </cfRule>
    <cfRule type="cellIs" priority="127" dxfId="937" operator="greaterThan">
      <formula>январь!#REF!</formula>
    </cfRule>
    <cfRule type="cellIs" priority="141" dxfId="937" operator="greaterThan">
      <formula>январь!#REF!</formula>
    </cfRule>
  </conditionalFormatting>
  <conditionalFormatting sqref="G5">
    <cfRule type="expression" priority="123" dxfId="936">
      <formula>$B$6&lt;$A$6</formula>
    </cfRule>
  </conditionalFormatting>
  <conditionalFormatting sqref="I5">
    <cfRule type="expression" priority="109" dxfId="936">
      <formula>$B$6&lt;$A$6</formula>
    </cfRule>
  </conditionalFormatting>
  <conditionalFormatting sqref="F6:F15 F17">
    <cfRule type="cellIs" priority="97" dxfId="937" operator="greaterThan">
      <formula>$E$5</formula>
    </cfRule>
  </conditionalFormatting>
  <conditionalFormatting sqref="D6">
    <cfRule type="cellIs" priority="95" dxfId="937" operator="greaterThan">
      <formula>$C$6</formula>
    </cfRule>
  </conditionalFormatting>
  <conditionalFormatting sqref="D17">
    <cfRule type="cellIs" priority="82" dxfId="937" operator="greaterThan">
      <formula>$C$17</formula>
    </cfRule>
  </conditionalFormatting>
  <conditionalFormatting sqref="F8">
    <cfRule type="cellIs" priority="80" dxfId="937" operator="greaterThan">
      <formula>$E$8</formula>
    </cfRule>
  </conditionalFormatting>
  <conditionalFormatting sqref="F9">
    <cfRule type="cellIs" priority="79" dxfId="937" operator="greaterThan">
      <formula>$E$9</formula>
    </cfRule>
  </conditionalFormatting>
  <conditionalFormatting sqref="F10">
    <cfRule type="cellIs" priority="78" dxfId="937" operator="greaterThan">
      <formula>$E$10</formula>
    </cfRule>
  </conditionalFormatting>
  <conditionalFormatting sqref="F11">
    <cfRule type="cellIs" priority="77" dxfId="937" operator="greaterThan">
      <formula>$E$11</formula>
    </cfRule>
  </conditionalFormatting>
  <conditionalFormatting sqref="F12">
    <cfRule type="cellIs" priority="76" dxfId="937" operator="greaterThan">
      <formula>$E$12</formula>
    </cfRule>
  </conditionalFormatting>
  <conditionalFormatting sqref="F13">
    <cfRule type="cellIs" priority="75" dxfId="937" operator="greaterThan">
      <formula>$E$13</formula>
    </cfRule>
  </conditionalFormatting>
  <conditionalFormatting sqref="F15">
    <cfRule type="cellIs" priority="74" dxfId="937" operator="greaterThan">
      <formula>$E$15</formula>
    </cfRule>
  </conditionalFormatting>
  <conditionalFormatting sqref="F17">
    <cfRule type="cellIs" priority="73" dxfId="937" operator="greaterThan">
      <formula>$E$16</formula>
    </cfRule>
  </conditionalFormatting>
  <conditionalFormatting sqref="H6">
    <cfRule type="cellIs" priority="34" dxfId="938" operator="lessThan">
      <formula>$G$6</formula>
    </cfRule>
  </conditionalFormatting>
  <conditionalFormatting sqref="H7">
    <cfRule type="cellIs" priority="33" dxfId="938" operator="lessThan">
      <formula>$G$7</formula>
    </cfRule>
  </conditionalFormatting>
  <conditionalFormatting sqref="H8">
    <cfRule type="cellIs" priority="32" dxfId="938" operator="lessThan">
      <formula>$G$8</formula>
    </cfRule>
  </conditionalFormatting>
  <conditionalFormatting sqref="H9">
    <cfRule type="cellIs" priority="31" dxfId="938" operator="lessThan">
      <formula>$G$9</formula>
    </cfRule>
  </conditionalFormatting>
  <conditionalFormatting sqref="H10">
    <cfRule type="cellIs" priority="30" dxfId="938" operator="lessThan">
      <formula>$G$10</formula>
    </cfRule>
  </conditionalFormatting>
  <conditionalFormatting sqref="H11">
    <cfRule type="cellIs" priority="29" dxfId="938" operator="lessThan">
      <formula>$G$11</formula>
    </cfRule>
  </conditionalFormatting>
  <conditionalFormatting sqref="H12">
    <cfRule type="cellIs" priority="28" dxfId="938" operator="lessThan">
      <formula>$G$12</formula>
    </cfRule>
  </conditionalFormatting>
  <conditionalFormatting sqref="H13">
    <cfRule type="cellIs" priority="27" dxfId="938" operator="lessThan">
      <formula>$G$13</formula>
    </cfRule>
  </conditionalFormatting>
  <conditionalFormatting sqref="H15">
    <cfRule type="cellIs" priority="26" dxfId="938" operator="lessThan">
      <formula>$G$15</formula>
    </cfRule>
  </conditionalFormatting>
  <conditionalFormatting sqref="H16">
    <cfRule type="cellIs" priority="25" dxfId="938" operator="lessThan">
      <formula>$G$16</formula>
    </cfRule>
  </conditionalFormatting>
  <conditionalFormatting sqref="H17">
    <cfRule type="cellIs" priority="24" dxfId="938" operator="lessThan">
      <formula>$G$17</formula>
    </cfRule>
  </conditionalFormatting>
  <conditionalFormatting sqref="J6">
    <cfRule type="cellIs" priority="23" dxfId="938" operator="lessThan">
      <formula>$I$6</formula>
    </cfRule>
  </conditionalFormatting>
  <conditionalFormatting sqref="J7">
    <cfRule type="cellIs" priority="22" dxfId="938" operator="lessThan">
      <formula>$I$7</formula>
    </cfRule>
  </conditionalFormatting>
  <conditionalFormatting sqref="J8">
    <cfRule type="cellIs" priority="21" dxfId="938" operator="lessThan">
      <formula>$I$8</formula>
    </cfRule>
  </conditionalFormatting>
  <conditionalFormatting sqref="J9">
    <cfRule type="cellIs" priority="20" dxfId="938" operator="lessThan">
      <formula>$I$9</formula>
    </cfRule>
  </conditionalFormatting>
  <conditionalFormatting sqref="J10">
    <cfRule type="cellIs" priority="19" dxfId="938" operator="lessThan">
      <formula>$I$10</formula>
    </cfRule>
  </conditionalFormatting>
  <conditionalFormatting sqref="J11">
    <cfRule type="cellIs" priority="18" dxfId="938" operator="lessThan">
      <formula>$I$11</formula>
    </cfRule>
  </conditionalFormatting>
  <conditionalFormatting sqref="J12">
    <cfRule type="cellIs" priority="17" dxfId="938" operator="lessThan">
      <formula>$I$12</formula>
    </cfRule>
  </conditionalFormatting>
  <conditionalFormatting sqref="J13">
    <cfRule type="cellIs" priority="16" dxfId="938" operator="equal">
      <formula>"i$I$13"</formula>
    </cfRule>
  </conditionalFormatting>
  <conditionalFormatting sqref="J15">
    <cfRule type="cellIs" priority="15" dxfId="938" operator="lessThan">
      <formula>$I$15</formula>
    </cfRule>
  </conditionalFormatting>
  <conditionalFormatting sqref="J16">
    <cfRule type="cellIs" priority="14" dxfId="938" operator="lessThan">
      <formula>$I$16</formula>
    </cfRule>
  </conditionalFormatting>
  <conditionalFormatting sqref="J17">
    <cfRule type="cellIs" priority="13" dxfId="938" operator="lessThan">
      <formula>$I$17</formula>
    </cfRule>
  </conditionalFormatting>
  <conditionalFormatting sqref="L15">
    <cfRule type="cellIs" priority="3" dxfId="937" operator="greaterThan">
      <formula>$K$15</formula>
    </cfRule>
  </conditionalFormatting>
  <printOptions/>
  <pageMargins left="0.25" right="0.25" top="0.75" bottom="0.75" header="0.3" footer="0.3"/>
  <pageSetup fitToHeight="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O1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  <col min="9" max="9" width="9.140625" style="51" customWidth="1"/>
  </cols>
  <sheetData>
    <row r="4" ht="15.75" thickBot="1">
      <c r="A4" s="26">
        <v>44105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60" t="s">
        <v>6</v>
      </c>
      <c r="K5" s="60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52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396.66666666666663</v>
      </c>
      <c r="C7" s="7">
        <v>362</v>
      </c>
      <c r="D7" s="19">
        <v>78.33333333333333</v>
      </c>
      <c r="E7" s="7">
        <v>88</v>
      </c>
      <c r="F7" s="19">
        <v>917.5</v>
      </c>
      <c r="G7" s="7">
        <v>839</v>
      </c>
      <c r="H7" s="19">
        <v>275</v>
      </c>
      <c r="I7" s="53">
        <v>442</v>
      </c>
      <c r="J7" s="19">
        <v>552.5</v>
      </c>
      <c r="K7" s="7">
        <v>470</v>
      </c>
      <c r="L7" s="19">
        <v>183.33333333333331</v>
      </c>
      <c r="M7" s="7">
        <v>217</v>
      </c>
      <c r="N7" s="7">
        <v>3373</v>
      </c>
      <c r="O7" s="8"/>
    </row>
    <row r="8" spans="1:15" ht="15">
      <c r="A8" s="9" t="s">
        <v>10</v>
      </c>
      <c r="B8" s="20">
        <v>92.5</v>
      </c>
      <c r="C8" s="1">
        <v>100</v>
      </c>
      <c r="D8" s="20">
        <v>23.333333333333336</v>
      </c>
      <c r="E8" s="1">
        <v>21</v>
      </c>
      <c r="F8" s="20">
        <v>234.16666666666669</v>
      </c>
      <c r="G8" s="1">
        <v>186</v>
      </c>
      <c r="H8" s="20">
        <v>75</v>
      </c>
      <c r="I8" s="54">
        <v>79</v>
      </c>
      <c r="J8" s="20">
        <v>140.83333333333334</v>
      </c>
      <c r="K8" s="1">
        <v>91</v>
      </c>
      <c r="L8" s="20">
        <v>46.66666666666667</v>
      </c>
      <c r="M8" s="1">
        <v>61</v>
      </c>
      <c r="N8" s="1">
        <v>786</v>
      </c>
      <c r="O8" s="10"/>
    </row>
    <row r="9" spans="1:15" ht="15">
      <c r="A9" s="9" t="s">
        <v>11</v>
      </c>
      <c r="B9" s="20">
        <v>40</v>
      </c>
      <c r="C9" s="1">
        <v>35</v>
      </c>
      <c r="D9" s="20">
        <v>9.166666666666666</v>
      </c>
      <c r="E9" s="1">
        <v>11</v>
      </c>
      <c r="F9" s="20">
        <v>118.33333333333334</v>
      </c>
      <c r="G9" s="1">
        <v>78</v>
      </c>
      <c r="H9" s="20">
        <v>37.5</v>
      </c>
      <c r="I9" s="54">
        <v>44</v>
      </c>
      <c r="J9" s="20">
        <v>71.66666666666667</v>
      </c>
      <c r="K9" s="1">
        <v>43</v>
      </c>
      <c r="L9" s="20">
        <v>23.333333333333336</v>
      </c>
      <c r="M9" s="1">
        <v>20</v>
      </c>
      <c r="N9" s="1">
        <v>290</v>
      </c>
      <c r="O9" s="10"/>
    </row>
    <row r="10" spans="1:15" ht="15">
      <c r="A10" s="9" t="s">
        <v>12</v>
      </c>
      <c r="B10" s="20">
        <v>57.5</v>
      </c>
      <c r="C10" s="1">
        <v>71</v>
      </c>
      <c r="D10" s="20">
        <v>10</v>
      </c>
      <c r="E10" s="1">
        <v>16</v>
      </c>
      <c r="F10" s="20">
        <v>128.33333333333334</v>
      </c>
      <c r="G10" s="1">
        <v>127</v>
      </c>
      <c r="H10" s="20">
        <v>41.66666666666667</v>
      </c>
      <c r="I10" s="54">
        <v>54</v>
      </c>
      <c r="J10" s="20">
        <v>77.5</v>
      </c>
      <c r="K10" s="1">
        <v>66</v>
      </c>
      <c r="L10" s="20">
        <v>25.833333333333336</v>
      </c>
      <c r="M10" s="1">
        <v>42</v>
      </c>
      <c r="N10" s="1">
        <v>536</v>
      </c>
      <c r="O10" s="10"/>
    </row>
    <row r="11" spans="1:15" ht="15">
      <c r="A11" s="9" t="s">
        <v>13</v>
      </c>
      <c r="B11" s="20">
        <v>106.66666666666666</v>
      </c>
      <c r="C11" s="1">
        <v>99</v>
      </c>
      <c r="D11" s="20">
        <v>21.666666666666664</v>
      </c>
      <c r="E11" s="1">
        <v>28</v>
      </c>
      <c r="F11" s="20">
        <v>269.1666666666667</v>
      </c>
      <c r="G11" s="1">
        <v>284</v>
      </c>
      <c r="H11" s="20">
        <v>95.83333333333334</v>
      </c>
      <c r="I11" s="54">
        <v>169</v>
      </c>
      <c r="J11" s="20">
        <v>161.66666666666669</v>
      </c>
      <c r="K11" s="1">
        <v>170</v>
      </c>
      <c r="L11" s="20">
        <v>54.16666666666667</v>
      </c>
      <c r="M11" s="1">
        <v>67</v>
      </c>
      <c r="N11" s="1">
        <v>1216</v>
      </c>
      <c r="O11" s="10"/>
    </row>
    <row r="12" spans="1:15" ht="15">
      <c r="A12" s="9" t="s">
        <v>14</v>
      </c>
      <c r="B12" s="20">
        <v>27.5</v>
      </c>
      <c r="C12" s="1">
        <v>21</v>
      </c>
      <c r="D12" s="20">
        <v>6.666666666666666</v>
      </c>
      <c r="E12" s="1">
        <v>3</v>
      </c>
      <c r="F12" s="20">
        <v>80</v>
      </c>
      <c r="G12" s="1">
        <v>75</v>
      </c>
      <c r="H12" s="20">
        <v>25</v>
      </c>
      <c r="I12" s="54">
        <v>44</v>
      </c>
      <c r="J12" s="20">
        <v>48.33333333333333</v>
      </c>
      <c r="K12" s="1">
        <v>47</v>
      </c>
      <c r="L12" s="20">
        <v>15.833333333333332</v>
      </c>
      <c r="M12" s="1">
        <v>14</v>
      </c>
      <c r="N12" s="1">
        <v>233</v>
      </c>
      <c r="O12" s="10"/>
    </row>
    <row r="13" spans="1:15" ht="15">
      <c r="A13" s="9" t="s">
        <v>15</v>
      </c>
      <c r="B13" s="20"/>
      <c r="C13" s="1"/>
      <c r="D13" s="20"/>
      <c r="E13" s="1"/>
      <c r="F13" s="20"/>
      <c r="G13" s="1"/>
      <c r="H13" s="20"/>
      <c r="I13" s="54"/>
      <c r="J13" s="20"/>
      <c r="K13" s="1"/>
      <c r="L13" s="20"/>
      <c r="M13" s="1"/>
      <c r="N13" s="1"/>
      <c r="O13" s="10"/>
    </row>
    <row r="14" spans="1:15" ht="15">
      <c r="A14" s="9" t="s">
        <v>16</v>
      </c>
      <c r="B14" s="20"/>
      <c r="C14" s="1"/>
      <c r="D14" s="20"/>
      <c r="E14" s="1"/>
      <c r="F14" s="20"/>
      <c r="G14" s="1"/>
      <c r="H14" s="20"/>
      <c r="I14" s="54"/>
      <c r="J14" s="20"/>
      <c r="K14" s="1"/>
      <c r="L14" s="20"/>
      <c r="M14" s="1"/>
      <c r="N14" s="1"/>
      <c r="O14" s="10"/>
    </row>
    <row r="15" spans="1:15" ht="15">
      <c r="A15" s="9"/>
      <c r="B15" s="20"/>
      <c r="C15" s="1"/>
      <c r="D15" s="20"/>
      <c r="E15" s="1"/>
      <c r="F15" s="20"/>
      <c r="G15" s="13"/>
      <c r="H15" s="20"/>
      <c r="I15" s="54"/>
      <c r="J15" s="20"/>
      <c r="K15" s="1"/>
      <c r="L15" s="20"/>
      <c r="M15" s="1"/>
      <c r="N15" s="1"/>
      <c r="O15" s="10"/>
    </row>
    <row r="16" spans="1:15" ht="15">
      <c r="A16" s="9" t="s">
        <v>17</v>
      </c>
      <c r="B16" s="20">
        <v>94.16666666666666</v>
      </c>
      <c r="C16" s="1">
        <v>99</v>
      </c>
      <c r="D16" s="20">
        <v>18.333333333333332</v>
      </c>
      <c r="E16" s="1">
        <v>26</v>
      </c>
      <c r="F16" s="20">
        <v>217.5</v>
      </c>
      <c r="G16" s="1">
        <v>201</v>
      </c>
      <c r="H16" s="20">
        <v>65</v>
      </c>
      <c r="I16" s="54">
        <v>105</v>
      </c>
      <c r="J16" s="20">
        <v>130.83333333333334</v>
      </c>
      <c r="K16" s="1">
        <v>108</v>
      </c>
      <c r="L16" s="20">
        <v>43.33333333333333</v>
      </c>
      <c r="M16" s="1">
        <v>53</v>
      </c>
      <c r="N16" s="1">
        <v>834</v>
      </c>
      <c r="O16" s="10"/>
    </row>
    <row r="17" spans="1:15" ht="15">
      <c r="A17" s="9" t="s">
        <v>18</v>
      </c>
      <c r="B17" s="20">
        <v>45</v>
      </c>
      <c r="C17" s="1">
        <v>25</v>
      </c>
      <c r="D17" s="20">
        <v>8.333333333333334</v>
      </c>
      <c r="E17" s="1">
        <v>7</v>
      </c>
      <c r="F17" s="20">
        <v>103.33333333333334</v>
      </c>
      <c r="G17" s="1">
        <v>60</v>
      </c>
      <c r="H17" s="20">
        <v>30.833333333333336</v>
      </c>
      <c r="I17" s="54">
        <v>33</v>
      </c>
      <c r="J17" s="20">
        <v>61.66666666666667</v>
      </c>
      <c r="K17" s="1">
        <v>33</v>
      </c>
      <c r="L17" s="20">
        <v>20.833333333333336</v>
      </c>
      <c r="M17" s="1">
        <v>24</v>
      </c>
      <c r="N17" s="1">
        <v>248</v>
      </c>
      <c r="O17" s="10"/>
    </row>
    <row r="18" spans="1:15" ht="15.75" thickBot="1">
      <c r="A18" s="11" t="s">
        <v>19</v>
      </c>
      <c r="B18" s="21">
        <v>46.66666666666667</v>
      </c>
      <c r="C18" s="2">
        <v>53</v>
      </c>
      <c r="D18" s="21">
        <v>9.166666666666666</v>
      </c>
      <c r="E18" s="2">
        <v>15</v>
      </c>
      <c r="F18" s="21">
        <v>109.16666666666666</v>
      </c>
      <c r="G18" s="2">
        <v>84</v>
      </c>
      <c r="H18" s="21">
        <v>32</v>
      </c>
      <c r="I18" s="55">
        <v>42</v>
      </c>
      <c r="J18" s="21">
        <v>65</v>
      </c>
      <c r="K18" s="2">
        <v>42</v>
      </c>
      <c r="L18" s="21">
        <v>21.666666666666664</v>
      </c>
      <c r="M18" s="2">
        <v>21</v>
      </c>
      <c r="N18" s="2">
        <v>397</v>
      </c>
      <c r="O18" s="3"/>
    </row>
  </sheetData>
  <sheetProtection/>
  <mergeCells count="8">
    <mergeCell ref="N5:O5"/>
    <mergeCell ref="A5:A6"/>
    <mergeCell ref="B5:C5"/>
    <mergeCell ref="D5:E5"/>
    <mergeCell ref="F5:G5"/>
    <mergeCell ref="J5:K5"/>
    <mergeCell ref="L5:M5"/>
    <mergeCell ref="H5:I5"/>
  </mergeCells>
  <conditionalFormatting sqref="B6:B12 D6 F6 J6 L6 N6 B19:B37">
    <cfRule type="expression" priority="65" dxfId="936">
      <formula>$B$6&lt;$A$6</formula>
    </cfRule>
  </conditionalFormatting>
  <conditionalFormatting sqref="C8">
    <cfRule type="expression" priority="64" dxfId="936">
      <formula>$C$8&gt;$B$8</formula>
    </cfRule>
  </conditionalFormatting>
  <conditionalFormatting sqref="E8">
    <cfRule type="cellIs" priority="52" dxfId="936" operator="greaterThan">
      <formula>$D$8</formula>
    </cfRule>
    <cfRule type="expression" priority="63" dxfId="936">
      <formula>$E$8&gt;$D$8</formula>
    </cfRule>
  </conditionalFormatting>
  <conditionalFormatting sqref="C9">
    <cfRule type="expression" priority="62" dxfId="936">
      <formula>$C$9&gt;$B$9</formula>
    </cfRule>
  </conditionalFormatting>
  <conditionalFormatting sqref="C10">
    <cfRule type="expression" priority="61" dxfId="936">
      <formula>$C$10&gt;$B$10</formula>
    </cfRule>
  </conditionalFormatting>
  <conditionalFormatting sqref="C11">
    <cfRule type="expression" priority="60" dxfId="936">
      <formula>$C$11&gt;$B$11</formula>
    </cfRule>
  </conditionalFormatting>
  <conditionalFormatting sqref="C12">
    <cfRule type="expression" priority="59" dxfId="936">
      <formula>$C$12&gt;$B$12</formula>
    </cfRule>
  </conditionalFormatting>
  <conditionalFormatting sqref="C13">
    <cfRule type="expression" priority="58" dxfId="936">
      <formula>$C$13&gt;$B$13</formula>
    </cfRule>
  </conditionalFormatting>
  <conditionalFormatting sqref="C14">
    <cfRule type="expression" priority="57" dxfId="936">
      <formula>$C$14&gt;$B$14</formula>
    </cfRule>
  </conditionalFormatting>
  <conditionalFormatting sqref="C16">
    <cfRule type="expression" priority="56" dxfId="936">
      <formula>$C$16&gt;$B$16</formula>
    </cfRule>
  </conditionalFormatting>
  <conditionalFormatting sqref="C17">
    <cfRule type="expression" priority="55" dxfId="936">
      <formula>$C$17&gt;$B$17</formula>
    </cfRule>
  </conditionalFormatting>
  <conditionalFormatting sqref="C18">
    <cfRule type="expression" priority="54" dxfId="936">
      <formula>$C$18&gt;$B$18</formula>
    </cfRule>
  </conditionalFormatting>
  <conditionalFormatting sqref="E7">
    <cfRule type="cellIs" priority="53" dxfId="936" operator="greaterThan">
      <formula>$D$7</formula>
    </cfRule>
  </conditionalFormatting>
  <conditionalFormatting sqref="E9:E18">
    <cfRule type="cellIs" priority="51" dxfId="936" operator="greaterThan">
      <formula>$D$9</formula>
    </cfRule>
  </conditionalFormatting>
  <conditionalFormatting sqref="G7:I7">
    <cfRule type="cellIs" priority="50" dxfId="937" operator="lessThan">
      <formula>$F$7</formula>
    </cfRule>
  </conditionalFormatting>
  <conditionalFormatting sqref="G8:I8">
    <cfRule type="cellIs" priority="45" dxfId="937" operator="lessThan">
      <formula>$F$8</formula>
    </cfRule>
    <cfRule type="cellIs" priority="49" dxfId="937" operator="lessThan">
      <formula>$F$9</formula>
    </cfRule>
  </conditionalFormatting>
  <conditionalFormatting sqref="G9:I9">
    <cfRule type="cellIs" priority="48" dxfId="937" operator="lessThan">
      <formula>$F$10</formula>
    </cfRule>
  </conditionalFormatting>
  <conditionalFormatting sqref="G11:I11">
    <cfRule type="cellIs" priority="2" dxfId="937" operator="lessThan">
      <formula>$F$11</formula>
    </cfRule>
    <cfRule type="cellIs" priority="47" dxfId="937" operator="lessThan">
      <formula>$F$12</formula>
    </cfRule>
  </conditionalFormatting>
  <conditionalFormatting sqref="G12:I12">
    <cfRule type="cellIs" priority="46" dxfId="937" operator="lessThan">
      <formula>$F$13</formula>
    </cfRule>
  </conditionalFormatting>
  <conditionalFormatting sqref="G13:I13">
    <cfRule type="cellIs" priority="44" dxfId="937" operator="lessThan">
      <formula>$F$13</formula>
    </cfRule>
    <cfRule type="cellIs" priority="66" dxfId="937" operator="lessThan">
      <formula>$F$14</formula>
    </cfRule>
  </conditionalFormatting>
  <conditionalFormatting sqref="G14:I14">
    <cfRule type="cellIs" priority="43" dxfId="937" operator="lessThan">
      <formula>$F$14</formula>
    </cfRule>
  </conditionalFormatting>
  <conditionalFormatting sqref="K7">
    <cfRule type="cellIs" priority="42" dxfId="937" operator="lessThan">
      <formula>$J$7</formula>
    </cfRule>
  </conditionalFormatting>
  <conditionalFormatting sqref="K8">
    <cfRule type="cellIs" priority="41" dxfId="937" operator="lessThan">
      <formula>$J$8</formula>
    </cfRule>
  </conditionalFormatting>
  <conditionalFormatting sqref="K9">
    <cfRule type="cellIs" priority="40" dxfId="937" operator="lessThan">
      <formula>$J$9</formula>
    </cfRule>
  </conditionalFormatting>
  <conditionalFormatting sqref="K10">
    <cfRule type="cellIs" priority="39" dxfId="937" operator="lessThan">
      <formula>$J$10</formula>
    </cfRule>
  </conditionalFormatting>
  <conditionalFormatting sqref="K11">
    <cfRule type="cellIs" priority="38" dxfId="937" operator="lessThan">
      <formula>$J$11</formula>
    </cfRule>
  </conditionalFormatting>
  <conditionalFormatting sqref="K12">
    <cfRule type="cellIs" priority="37" dxfId="937" operator="lessThan">
      <formula>$J$12</formula>
    </cfRule>
  </conditionalFormatting>
  <conditionalFormatting sqref="K13">
    <cfRule type="cellIs" priority="36" dxfId="937" operator="lessThan">
      <formula>$J$13</formula>
    </cfRule>
  </conditionalFormatting>
  <conditionalFormatting sqref="K14">
    <cfRule type="cellIs" priority="35" dxfId="937" operator="lessThan">
      <formula>$J$14</formula>
    </cfRule>
  </conditionalFormatting>
  <conditionalFormatting sqref="G16:I16">
    <cfRule type="cellIs" priority="34" dxfId="937" operator="lessThan">
      <formula>$F$16</formula>
    </cfRule>
  </conditionalFormatting>
  <conditionalFormatting sqref="G17:I17">
    <cfRule type="cellIs" priority="33" dxfId="937" operator="lessThan">
      <formula>$F$17</formula>
    </cfRule>
  </conditionalFormatting>
  <conditionalFormatting sqref="G18:I18">
    <cfRule type="cellIs" priority="32" dxfId="937" operator="lessThan">
      <formula>$F$18</formula>
    </cfRule>
  </conditionalFormatting>
  <conditionalFormatting sqref="K16">
    <cfRule type="cellIs" priority="31" dxfId="937" operator="lessThan">
      <formula>$J$16</formula>
    </cfRule>
  </conditionalFormatting>
  <conditionalFormatting sqref="K17">
    <cfRule type="cellIs" priority="30" dxfId="937" operator="lessThan">
      <formula>$J$17</formula>
    </cfRule>
  </conditionalFormatting>
  <conditionalFormatting sqref="K18">
    <cfRule type="cellIs" priority="29" dxfId="937" operator="lessThan">
      <formula>$J$18</formula>
    </cfRule>
  </conditionalFormatting>
  <conditionalFormatting sqref="M7">
    <cfRule type="cellIs" priority="28" dxfId="937" operator="greaterThan">
      <formula>$L$7</formula>
    </cfRule>
  </conditionalFormatting>
  <conditionalFormatting sqref="M8">
    <cfRule type="cellIs" priority="27" dxfId="937" operator="greaterThan">
      <formula>$L$8</formula>
    </cfRule>
  </conditionalFormatting>
  <conditionalFormatting sqref="M9">
    <cfRule type="cellIs" priority="26" dxfId="937" operator="greaterThan">
      <formula>$L$9</formula>
    </cfRule>
  </conditionalFormatting>
  <conditionalFormatting sqref="M10">
    <cfRule type="cellIs" priority="25" dxfId="937" operator="greaterThan">
      <formula>$L$10</formula>
    </cfRule>
  </conditionalFormatting>
  <conditionalFormatting sqref="M11">
    <cfRule type="cellIs" priority="24" dxfId="937" operator="greaterThan">
      <formula>$L$11</formula>
    </cfRule>
  </conditionalFormatting>
  <conditionalFormatting sqref="M12">
    <cfRule type="cellIs" priority="23" dxfId="937" operator="greaterThan">
      <formula>$L$12</formula>
    </cfRule>
  </conditionalFormatting>
  <conditionalFormatting sqref="M13">
    <cfRule type="cellIs" priority="22" dxfId="937" operator="greaterThan">
      <formula>$L$13</formula>
    </cfRule>
  </conditionalFormatting>
  <conditionalFormatting sqref="M14">
    <cfRule type="cellIs" priority="21" dxfId="937" operator="greaterThan">
      <formula>$L$14</formula>
    </cfRule>
  </conditionalFormatting>
  <conditionalFormatting sqref="M16">
    <cfRule type="cellIs" priority="6" dxfId="937" operator="greaterThan">
      <formula>$L$16</formula>
    </cfRule>
    <cfRule type="cellIs" priority="20" dxfId="937" operator="greaterThan">
      <formula>$L$16</formula>
    </cfRule>
  </conditionalFormatting>
  <conditionalFormatting sqref="M17">
    <cfRule type="cellIs" priority="5" dxfId="937" operator="greaterThan">
      <formula>$L$17</formula>
    </cfRule>
    <cfRule type="cellIs" priority="19" dxfId="937" operator="greaterThan">
      <formula>$L$17</formula>
    </cfRule>
  </conditionalFormatting>
  <conditionalFormatting sqref="M18">
    <cfRule type="cellIs" priority="4" dxfId="937" operator="greaterThan">
      <formula>$L$18</formula>
    </cfRule>
    <cfRule type="cellIs" priority="18" dxfId="937" operator="greaterThan">
      <formula>$L$18</formula>
    </cfRule>
  </conditionalFormatting>
  <conditionalFormatting sqref="O7">
    <cfRule type="cellIs" priority="17" dxfId="937" operator="lessThan">
      <formula>$N$7</formula>
    </cfRule>
  </conditionalFormatting>
  <conditionalFormatting sqref="O8">
    <cfRule type="cellIs" priority="16" dxfId="937" operator="lessThan">
      <formula>$N$8</formula>
    </cfRule>
  </conditionalFormatting>
  <conditionalFormatting sqref="O9">
    <cfRule type="cellIs" priority="15" dxfId="937" operator="lessThan">
      <formula>$N$9</formula>
    </cfRule>
  </conditionalFormatting>
  <conditionalFormatting sqref="O10">
    <cfRule type="cellIs" priority="14" dxfId="937" operator="lessThan">
      <formula>$N$10</formula>
    </cfRule>
  </conditionalFormatting>
  <conditionalFormatting sqref="O11">
    <cfRule type="cellIs" priority="13" dxfId="937" operator="lessThan">
      <formula>$N$11</formula>
    </cfRule>
  </conditionalFormatting>
  <conditionalFormatting sqref="O12">
    <cfRule type="cellIs" priority="12" dxfId="937" operator="lessThan">
      <formula>$N$12</formula>
    </cfRule>
  </conditionalFormatting>
  <conditionalFormatting sqref="O13">
    <cfRule type="cellIs" priority="11" dxfId="937" operator="lessThan">
      <formula>$N$13</formula>
    </cfRule>
  </conditionalFormatting>
  <conditionalFormatting sqref="O14">
    <cfRule type="cellIs" priority="10" dxfId="937" operator="lessThan">
      <formula>$N$14</formula>
    </cfRule>
  </conditionalFormatting>
  <conditionalFormatting sqref="O16">
    <cfRule type="cellIs" priority="9" dxfId="937" operator="lessThan">
      <formula>$N$16</formula>
    </cfRule>
  </conditionalFormatting>
  <conditionalFormatting sqref="O17">
    <cfRule type="cellIs" priority="8" dxfId="937" operator="lessThan">
      <formula>$N$17</formula>
    </cfRule>
  </conditionalFormatting>
  <conditionalFormatting sqref="O18">
    <cfRule type="cellIs" priority="7" dxfId="937" operator="lessThan">
      <formula>$N$18</formula>
    </cfRule>
  </conditionalFormatting>
  <conditionalFormatting sqref="G10:I10">
    <cfRule type="cellIs" priority="3" dxfId="937" operator="lessThan">
      <formula>$F$10</formula>
    </cfRule>
  </conditionalFormatting>
  <conditionalFormatting sqref="C7">
    <cfRule type="cellIs" priority="1" dxfId="936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O18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26">
        <v>44136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60" t="s">
        <v>6</v>
      </c>
      <c r="K5" s="60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52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436</v>
      </c>
      <c r="C7" s="7">
        <v>408</v>
      </c>
      <c r="D7" s="19">
        <v>86</v>
      </c>
      <c r="E7" s="7">
        <v>113</v>
      </c>
      <c r="F7" s="19">
        <v>1009</v>
      </c>
      <c r="G7" s="7">
        <v>910</v>
      </c>
      <c r="H7" s="19">
        <v>303</v>
      </c>
      <c r="I7" s="53">
        <v>484</v>
      </c>
      <c r="J7" s="19">
        <v>608</v>
      </c>
      <c r="K7" s="7">
        <v>512</v>
      </c>
      <c r="L7" s="19">
        <v>202</v>
      </c>
      <c r="M7" s="7">
        <v>217</v>
      </c>
      <c r="N7" s="15">
        <v>3373</v>
      </c>
      <c r="O7" s="8"/>
    </row>
    <row r="8" spans="1:15" ht="15">
      <c r="A8" s="9" t="s">
        <v>10</v>
      </c>
      <c r="B8" s="20">
        <v>102</v>
      </c>
      <c r="C8" s="1">
        <v>112</v>
      </c>
      <c r="D8" s="20">
        <v>26</v>
      </c>
      <c r="E8" s="1">
        <v>27</v>
      </c>
      <c r="F8" s="20">
        <v>258</v>
      </c>
      <c r="G8" s="1">
        <v>195</v>
      </c>
      <c r="H8" s="20">
        <v>83</v>
      </c>
      <c r="I8" s="54">
        <v>85</v>
      </c>
      <c r="J8" s="20">
        <v>155</v>
      </c>
      <c r="K8" s="1">
        <v>92</v>
      </c>
      <c r="L8" s="20">
        <v>51</v>
      </c>
      <c r="M8" s="1">
        <v>61</v>
      </c>
      <c r="N8" s="13">
        <v>786</v>
      </c>
      <c r="O8" s="10"/>
    </row>
    <row r="9" spans="1:15" ht="15">
      <c r="A9" s="9" t="s">
        <v>11</v>
      </c>
      <c r="B9" s="20">
        <v>44</v>
      </c>
      <c r="C9" s="1">
        <v>39</v>
      </c>
      <c r="D9" s="20">
        <v>10</v>
      </c>
      <c r="E9" s="1">
        <v>14</v>
      </c>
      <c r="F9" s="20">
        <v>130</v>
      </c>
      <c r="G9" s="1">
        <v>89</v>
      </c>
      <c r="H9" s="20">
        <v>41</v>
      </c>
      <c r="I9" s="54">
        <v>51</v>
      </c>
      <c r="J9" s="20">
        <v>79</v>
      </c>
      <c r="K9" s="1">
        <v>52</v>
      </c>
      <c r="L9" s="20">
        <v>26</v>
      </c>
      <c r="M9" s="1">
        <v>20</v>
      </c>
      <c r="N9" s="13">
        <v>290</v>
      </c>
      <c r="O9" s="10"/>
    </row>
    <row r="10" spans="1:15" ht="15">
      <c r="A10" s="9" t="s">
        <v>12</v>
      </c>
      <c r="B10" s="20">
        <v>63</v>
      </c>
      <c r="C10" s="1">
        <v>80</v>
      </c>
      <c r="D10" s="20">
        <v>11</v>
      </c>
      <c r="E10" s="1">
        <v>19</v>
      </c>
      <c r="F10" s="20">
        <v>141</v>
      </c>
      <c r="G10" s="1">
        <v>138</v>
      </c>
      <c r="H10" s="20">
        <v>46</v>
      </c>
      <c r="I10" s="54">
        <v>62</v>
      </c>
      <c r="J10" s="20">
        <v>85</v>
      </c>
      <c r="K10" s="1">
        <v>74</v>
      </c>
      <c r="L10" s="20">
        <v>28</v>
      </c>
      <c r="M10" s="1">
        <v>42</v>
      </c>
      <c r="N10" s="13">
        <v>536</v>
      </c>
      <c r="O10" s="10"/>
    </row>
    <row r="11" spans="1:15" ht="15">
      <c r="A11" s="9" t="s">
        <v>13</v>
      </c>
      <c r="B11" s="20">
        <v>117</v>
      </c>
      <c r="C11" s="1">
        <v>114</v>
      </c>
      <c r="D11" s="20">
        <v>24</v>
      </c>
      <c r="E11" s="1">
        <v>36</v>
      </c>
      <c r="F11" s="20">
        <v>296</v>
      </c>
      <c r="G11" s="1">
        <v>309</v>
      </c>
      <c r="H11" s="20">
        <v>105</v>
      </c>
      <c r="I11" s="54">
        <v>181</v>
      </c>
      <c r="J11" s="20">
        <v>178</v>
      </c>
      <c r="K11" s="1">
        <v>182</v>
      </c>
      <c r="L11" s="20">
        <v>60</v>
      </c>
      <c r="M11" s="1">
        <v>67</v>
      </c>
      <c r="N11" s="13">
        <v>1216</v>
      </c>
      <c r="O11" s="10"/>
    </row>
    <row r="12" spans="1:15" ht="15">
      <c r="A12" s="9" t="s">
        <v>14</v>
      </c>
      <c r="B12" s="20">
        <v>30</v>
      </c>
      <c r="C12" s="1">
        <v>26</v>
      </c>
      <c r="D12" s="20">
        <v>7</v>
      </c>
      <c r="E12" s="1">
        <v>4</v>
      </c>
      <c r="F12" s="20">
        <v>88</v>
      </c>
      <c r="G12" s="1">
        <v>84</v>
      </c>
      <c r="H12" s="20">
        <v>28</v>
      </c>
      <c r="I12" s="54">
        <v>50</v>
      </c>
      <c r="J12" s="20">
        <v>53</v>
      </c>
      <c r="K12" s="1">
        <v>54</v>
      </c>
      <c r="L12" s="20">
        <v>17</v>
      </c>
      <c r="M12" s="1">
        <v>14</v>
      </c>
      <c r="N12" s="13">
        <v>233</v>
      </c>
      <c r="O12" s="10"/>
    </row>
    <row r="13" spans="1:15" ht="15">
      <c r="A13" s="9" t="s">
        <v>15</v>
      </c>
      <c r="B13" s="20" t="s">
        <v>28</v>
      </c>
      <c r="C13" s="1">
        <v>17</v>
      </c>
      <c r="D13" s="20" t="s">
        <v>28</v>
      </c>
      <c r="E13" s="1">
        <v>6</v>
      </c>
      <c r="F13" s="20" t="s">
        <v>28</v>
      </c>
      <c r="G13" s="1">
        <v>34</v>
      </c>
      <c r="H13" s="20" t="s">
        <v>28</v>
      </c>
      <c r="I13" s="54">
        <v>23</v>
      </c>
      <c r="J13" s="20" t="s">
        <v>28</v>
      </c>
      <c r="K13" s="1">
        <v>20</v>
      </c>
      <c r="L13" s="20" t="s">
        <v>28</v>
      </c>
      <c r="M13" s="1">
        <v>8</v>
      </c>
      <c r="N13" s="13"/>
      <c r="O13" s="10"/>
    </row>
    <row r="14" spans="1:15" ht="15">
      <c r="A14" s="9" t="s">
        <v>16</v>
      </c>
      <c r="B14" s="20" t="s">
        <v>28</v>
      </c>
      <c r="C14" s="1">
        <v>4</v>
      </c>
      <c r="D14" s="20" t="s">
        <v>28</v>
      </c>
      <c r="E14" s="1">
        <v>2</v>
      </c>
      <c r="F14" s="20" t="s">
        <v>28</v>
      </c>
      <c r="G14" s="1">
        <v>30</v>
      </c>
      <c r="H14" s="20" t="s">
        <v>28</v>
      </c>
      <c r="I14" s="54">
        <v>25</v>
      </c>
      <c r="J14" s="20" t="s">
        <v>28</v>
      </c>
      <c r="K14" s="1">
        <v>21</v>
      </c>
      <c r="L14" s="20" t="s">
        <v>28</v>
      </c>
      <c r="M14" s="1">
        <v>6</v>
      </c>
      <c r="N14" s="13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54"/>
      <c r="J15" s="20"/>
      <c r="K15" s="1"/>
      <c r="L15" s="20"/>
      <c r="M15" s="1"/>
      <c r="N15" s="13"/>
      <c r="O15" s="10"/>
    </row>
    <row r="16" spans="1:15" ht="15">
      <c r="A16" s="9" t="s">
        <v>17</v>
      </c>
      <c r="B16" s="20">
        <v>104</v>
      </c>
      <c r="C16" s="1">
        <v>108</v>
      </c>
      <c r="D16" s="20">
        <v>20</v>
      </c>
      <c r="E16" s="1">
        <v>27</v>
      </c>
      <c r="F16" s="20">
        <v>239</v>
      </c>
      <c r="G16" s="1">
        <v>220</v>
      </c>
      <c r="H16" s="20">
        <v>72</v>
      </c>
      <c r="I16" s="54">
        <v>117</v>
      </c>
      <c r="J16" s="20">
        <v>144</v>
      </c>
      <c r="K16" s="1">
        <v>115</v>
      </c>
      <c r="L16" s="20">
        <v>48</v>
      </c>
      <c r="M16" s="1">
        <v>53</v>
      </c>
      <c r="N16" s="13">
        <v>834</v>
      </c>
      <c r="O16" s="10"/>
    </row>
    <row r="17" spans="1:15" ht="15">
      <c r="A17" s="9" t="s">
        <v>18</v>
      </c>
      <c r="B17" s="20">
        <v>50</v>
      </c>
      <c r="C17" s="1">
        <v>28</v>
      </c>
      <c r="D17" s="20">
        <v>9</v>
      </c>
      <c r="E17" s="1">
        <v>8</v>
      </c>
      <c r="F17" s="20">
        <v>114</v>
      </c>
      <c r="G17" s="1">
        <v>70</v>
      </c>
      <c r="H17" s="20">
        <v>34</v>
      </c>
      <c r="I17" s="54">
        <v>39</v>
      </c>
      <c r="J17" s="20">
        <v>68</v>
      </c>
      <c r="K17" s="1">
        <v>40</v>
      </c>
      <c r="L17" s="20">
        <v>23</v>
      </c>
      <c r="M17" s="1">
        <v>24</v>
      </c>
      <c r="N17" s="13">
        <v>248</v>
      </c>
      <c r="O17" s="10"/>
    </row>
    <row r="18" spans="1:15" ht="15.75" thickBot="1">
      <c r="A18" s="11" t="s">
        <v>19</v>
      </c>
      <c r="B18" s="21">
        <v>51</v>
      </c>
      <c r="C18" s="2">
        <v>60</v>
      </c>
      <c r="D18" s="21">
        <v>10</v>
      </c>
      <c r="E18" s="2">
        <v>18</v>
      </c>
      <c r="F18" s="21">
        <v>120</v>
      </c>
      <c r="G18" s="2">
        <v>91</v>
      </c>
      <c r="H18" s="21">
        <v>36</v>
      </c>
      <c r="I18" s="55">
        <v>45</v>
      </c>
      <c r="J18" s="21">
        <v>72</v>
      </c>
      <c r="K18" s="2">
        <v>45</v>
      </c>
      <c r="L18" s="21">
        <v>24</v>
      </c>
      <c r="M18" s="2">
        <v>21</v>
      </c>
      <c r="N18" s="14">
        <v>397</v>
      </c>
      <c r="O18" s="3"/>
    </row>
  </sheetData>
  <sheetProtection/>
  <mergeCells count="8">
    <mergeCell ref="N5:O5"/>
    <mergeCell ref="A5:A6"/>
    <mergeCell ref="B5:C5"/>
    <mergeCell ref="D5:E5"/>
    <mergeCell ref="F5:G5"/>
    <mergeCell ref="J5:K5"/>
    <mergeCell ref="L5:M5"/>
    <mergeCell ref="H5:I5"/>
  </mergeCells>
  <conditionalFormatting sqref="B6:B12 D6 F6 J6 L6 N6 B19:B37">
    <cfRule type="expression" priority="79" dxfId="936">
      <formula>$B$6&lt;$A$6</formula>
    </cfRule>
  </conditionalFormatting>
  <conditionalFormatting sqref="C8">
    <cfRule type="expression" priority="78" dxfId="936">
      <formula>$C$8&gt;$B$8</formula>
    </cfRule>
  </conditionalFormatting>
  <conditionalFormatting sqref="E8">
    <cfRule type="cellIs" priority="66" dxfId="936" operator="greaterThan">
      <formula>$D$8</formula>
    </cfRule>
    <cfRule type="expression" priority="77" dxfId="936">
      <formula>$E$8&gt;$D$8</formula>
    </cfRule>
  </conditionalFormatting>
  <conditionalFormatting sqref="C9">
    <cfRule type="expression" priority="76" dxfId="936">
      <formula>$C$9&gt;$B$9</formula>
    </cfRule>
  </conditionalFormatting>
  <conditionalFormatting sqref="C10">
    <cfRule type="expression" priority="75" dxfId="936">
      <formula>$C$10&gt;$B$10</formula>
    </cfRule>
  </conditionalFormatting>
  <conditionalFormatting sqref="C11">
    <cfRule type="expression" priority="74" dxfId="936">
      <formula>$C$11&gt;$B$11</formula>
    </cfRule>
  </conditionalFormatting>
  <conditionalFormatting sqref="C12">
    <cfRule type="expression" priority="73" dxfId="936">
      <formula>$C$12&gt;$B$12</formula>
    </cfRule>
  </conditionalFormatting>
  <conditionalFormatting sqref="C13">
    <cfRule type="expression" priority="72" dxfId="936">
      <formula>$C$13&gt;$B$13</formula>
    </cfRule>
  </conditionalFormatting>
  <conditionalFormatting sqref="C14">
    <cfRule type="expression" priority="71" dxfId="936">
      <formula>$C$14&gt;$B$14</formula>
    </cfRule>
  </conditionalFormatting>
  <conditionalFormatting sqref="C16">
    <cfRule type="expression" priority="70" dxfId="936">
      <formula>$C$16&gt;$B$16</formula>
    </cfRule>
  </conditionalFormatting>
  <conditionalFormatting sqref="C17">
    <cfRule type="expression" priority="69" dxfId="936">
      <formula>$C$17&gt;$B$17</formula>
    </cfRule>
  </conditionalFormatting>
  <conditionalFormatting sqref="C18">
    <cfRule type="expression" priority="68" dxfId="936">
      <formula>$C$18&gt;$B$18</formula>
    </cfRule>
  </conditionalFormatting>
  <conditionalFormatting sqref="E7">
    <cfRule type="cellIs" priority="67" dxfId="936" operator="greaterThan">
      <formula>$D$7</formula>
    </cfRule>
  </conditionalFormatting>
  <conditionalFormatting sqref="E9:E18">
    <cfRule type="cellIs" priority="65" dxfId="936" operator="greaterThan">
      <formula>$D$9</formula>
    </cfRule>
  </conditionalFormatting>
  <conditionalFormatting sqref="G7">
    <cfRule type="cellIs" priority="64" dxfId="937" operator="lessThan">
      <formula>$F$7</formula>
    </cfRule>
  </conditionalFormatting>
  <conditionalFormatting sqref="G8">
    <cfRule type="cellIs" priority="59" dxfId="937" operator="lessThan">
      <formula>$F$8</formula>
    </cfRule>
    <cfRule type="cellIs" priority="63" dxfId="937" operator="lessThan">
      <formula>$F$9</formula>
    </cfRule>
  </conditionalFormatting>
  <conditionalFormatting sqref="G9">
    <cfRule type="cellIs" priority="62" dxfId="937" operator="lessThan">
      <formula>$F$10</formula>
    </cfRule>
  </conditionalFormatting>
  <conditionalFormatting sqref="G11">
    <cfRule type="cellIs" priority="16" dxfId="937" operator="lessThan">
      <formula>$F$11</formula>
    </cfRule>
    <cfRule type="cellIs" priority="61" dxfId="937" operator="lessThan">
      <formula>$F$12</formula>
    </cfRule>
  </conditionalFormatting>
  <conditionalFormatting sqref="G12">
    <cfRule type="cellIs" priority="60" dxfId="937" operator="lessThan">
      <formula>$F$13</formula>
    </cfRule>
  </conditionalFormatting>
  <conditionalFormatting sqref="G13">
    <cfRule type="cellIs" priority="58" dxfId="937" operator="lessThan">
      <formula>$F$13</formula>
    </cfRule>
    <cfRule type="cellIs" priority="80" dxfId="937" operator="lessThan">
      <formula>$F$14</formula>
    </cfRule>
  </conditionalFormatting>
  <conditionalFormatting sqref="G14">
    <cfRule type="cellIs" priority="57" dxfId="937" operator="lessThan">
      <formula>$F$14</formula>
    </cfRule>
  </conditionalFormatting>
  <conditionalFormatting sqref="K7">
    <cfRule type="cellIs" priority="56" dxfId="937" operator="lessThan">
      <formula>$J$7</formula>
    </cfRule>
  </conditionalFormatting>
  <conditionalFormatting sqref="K8">
    <cfRule type="cellIs" priority="55" dxfId="937" operator="lessThan">
      <formula>$J$8</formula>
    </cfRule>
  </conditionalFormatting>
  <conditionalFormatting sqref="K9">
    <cfRule type="cellIs" priority="54" dxfId="937" operator="lessThan">
      <formula>$J$9</formula>
    </cfRule>
  </conditionalFormatting>
  <conditionalFormatting sqref="K10">
    <cfRule type="cellIs" priority="53" dxfId="937" operator="lessThan">
      <formula>$J$10</formula>
    </cfRule>
  </conditionalFormatting>
  <conditionalFormatting sqref="K11">
    <cfRule type="cellIs" priority="52" dxfId="937" operator="lessThan">
      <formula>$J$11</formula>
    </cfRule>
  </conditionalFormatting>
  <conditionalFormatting sqref="K12">
    <cfRule type="cellIs" priority="51" dxfId="937" operator="lessThan">
      <formula>$J$12</formula>
    </cfRule>
  </conditionalFormatting>
  <conditionalFormatting sqref="K13">
    <cfRule type="cellIs" priority="50" dxfId="937" operator="lessThan">
      <formula>$J$13</formula>
    </cfRule>
  </conditionalFormatting>
  <conditionalFormatting sqref="K14">
    <cfRule type="cellIs" priority="49" dxfId="937" operator="lessThan">
      <formula>$J$14</formula>
    </cfRule>
  </conditionalFormatting>
  <conditionalFormatting sqref="G16">
    <cfRule type="cellIs" priority="48" dxfId="937" operator="lessThan">
      <formula>$F$16</formula>
    </cfRule>
  </conditionalFormatting>
  <conditionalFormatting sqref="G17">
    <cfRule type="cellIs" priority="47" dxfId="937" operator="lessThan">
      <formula>$F$17</formula>
    </cfRule>
  </conditionalFormatting>
  <conditionalFormatting sqref="G18">
    <cfRule type="cellIs" priority="46" dxfId="937" operator="lessThan">
      <formula>$F$18</formula>
    </cfRule>
  </conditionalFormatting>
  <conditionalFormatting sqref="K16">
    <cfRule type="cellIs" priority="45" dxfId="937" operator="lessThan">
      <formula>$J$16</formula>
    </cfRule>
  </conditionalFormatting>
  <conditionalFormatting sqref="K17">
    <cfRule type="cellIs" priority="44" dxfId="937" operator="lessThan">
      <formula>$J$17</formula>
    </cfRule>
  </conditionalFormatting>
  <conditionalFormatting sqref="K18">
    <cfRule type="cellIs" priority="43" dxfId="937" operator="lessThan">
      <formula>$J$18</formula>
    </cfRule>
  </conditionalFormatting>
  <conditionalFormatting sqref="M7">
    <cfRule type="cellIs" priority="42" dxfId="937" operator="greaterThan">
      <formula>$L$7</formula>
    </cfRule>
  </conditionalFormatting>
  <conditionalFormatting sqref="M8">
    <cfRule type="cellIs" priority="41" dxfId="937" operator="greaterThan">
      <formula>$L$8</formula>
    </cfRule>
  </conditionalFormatting>
  <conditionalFormatting sqref="M9">
    <cfRule type="cellIs" priority="40" dxfId="937" operator="greaterThan">
      <formula>$L$9</formula>
    </cfRule>
  </conditionalFormatting>
  <conditionalFormatting sqref="M10">
    <cfRule type="cellIs" priority="39" dxfId="937" operator="greaterThan">
      <formula>$L$10</formula>
    </cfRule>
  </conditionalFormatting>
  <conditionalFormatting sqref="M11">
    <cfRule type="cellIs" priority="38" dxfId="937" operator="greaterThan">
      <formula>$L$11</formula>
    </cfRule>
  </conditionalFormatting>
  <conditionalFormatting sqref="M12">
    <cfRule type="cellIs" priority="37" dxfId="937" operator="greaterThan">
      <formula>$L$12</formula>
    </cfRule>
  </conditionalFormatting>
  <conditionalFormatting sqref="M13">
    <cfRule type="cellIs" priority="36" dxfId="937" operator="greaterThan">
      <formula>$L$13</formula>
    </cfRule>
  </conditionalFormatting>
  <conditionalFormatting sqref="M14">
    <cfRule type="cellIs" priority="35" dxfId="937" operator="greaterThan">
      <formula>$L$14</formula>
    </cfRule>
  </conditionalFormatting>
  <conditionalFormatting sqref="M16">
    <cfRule type="cellIs" priority="20" dxfId="937" operator="greaterThan">
      <formula>$L$16</formula>
    </cfRule>
    <cfRule type="cellIs" priority="34" dxfId="937" operator="greaterThan">
      <formula>$L$16</formula>
    </cfRule>
  </conditionalFormatting>
  <conditionalFormatting sqref="M17">
    <cfRule type="cellIs" priority="19" dxfId="937" operator="greaterThan">
      <formula>$L$17</formula>
    </cfRule>
    <cfRule type="cellIs" priority="33" dxfId="937" operator="greaterThan">
      <formula>$L$17</formula>
    </cfRule>
  </conditionalFormatting>
  <conditionalFormatting sqref="M18">
    <cfRule type="cellIs" priority="18" dxfId="937" operator="greaterThan">
      <formula>$L$18</formula>
    </cfRule>
    <cfRule type="cellIs" priority="32" dxfId="937" operator="greaterThan">
      <formula>$L$18</formula>
    </cfRule>
  </conditionalFormatting>
  <conditionalFormatting sqref="O7">
    <cfRule type="cellIs" priority="31" dxfId="937" operator="lessThan">
      <formula>$N$7</formula>
    </cfRule>
  </conditionalFormatting>
  <conditionalFormatting sqref="O8">
    <cfRule type="cellIs" priority="30" dxfId="937" operator="lessThan">
      <formula>$N$8</formula>
    </cfRule>
  </conditionalFormatting>
  <conditionalFormatting sqref="O9">
    <cfRule type="cellIs" priority="29" dxfId="937" operator="lessThan">
      <formula>$N$9</formula>
    </cfRule>
  </conditionalFormatting>
  <conditionalFormatting sqref="O10">
    <cfRule type="cellIs" priority="28" dxfId="937" operator="lessThan">
      <formula>$N$10</formula>
    </cfRule>
  </conditionalFormatting>
  <conditionalFormatting sqref="O11">
    <cfRule type="cellIs" priority="27" dxfId="937" operator="lessThan">
      <formula>$N$11</formula>
    </cfRule>
  </conditionalFormatting>
  <conditionalFormatting sqref="O12">
    <cfRule type="cellIs" priority="26" dxfId="937" operator="lessThan">
      <formula>$N$12</formula>
    </cfRule>
  </conditionalFormatting>
  <conditionalFormatting sqref="O13">
    <cfRule type="cellIs" priority="25" dxfId="937" operator="lessThan">
      <formula>$N$13</formula>
    </cfRule>
  </conditionalFormatting>
  <conditionalFormatting sqref="O14">
    <cfRule type="cellIs" priority="24" dxfId="937" operator="lessThan">
      <formula>$N$14</formula>
    </cfRule>
  </conditionalFormatting>
  <conditionalFormatting sqref="O16">
    <cfRule type="cellIs" priority="23" dxfId="937" operator="lessThan">
      <formula>$N$16</formula>
    </cfRule>
  </conditionalFormatting>
  <conditionalFormatting sqref="O17">
    <cfRule type="cellIs" priority="22" dxfId="937" operator="lessThan">
      <formula>$N$17</formula>
    </cfRule>
  </conditionalFormatting>
  <conditionalFormatting sqref="O18">
    <cfRule type="cellIs" priority="21" dxfId="937" operator="lessThan">
      <formula>$N$18</formula>
    </cfRule>
  </conditionalFormatting>
  <conditionalFormatting sqref="G10">
    <cfRule type="cellIs" priority="17" dxfId="937" operator="lessThan">
      <formula>$F$10</formula>
    </cfRule>
  </conditionalFormatting>
  <conditionalFormatting sqref="C7">
    <cfRule type="cellIs" priority="15" dxfId="936" operator="greaterThan">
      <formula>$B$7</formula>
    </cfRule>
  </conditionalFormatting>
  <conditionalFormatting sqref="H7:I7">
    <cfRule type="cellIs" priority="13" dxfId="937" operator="lessThan">
      <formula>$F$7</formula>
    </cfRule>
  </conditionalFormatting>
  <conditionalFormatting sqref="H8:I8">
    <cfRule type="cellIs" priority="8" dxfId="937" operator="lessThan">
      <formula>$F$8</formula>
    </cfRule>
    <cfRule type="cellIs" priority="12" dxfId="937" operator="lessThan">
      <formula>$F$9</formula>
    </cfRule>
  </conditionalFormatting>
  <conditionalFormatting sqref="H9:I9">
    <cfRule type="cellIs" priority="11" dxfId="937" operator="lessThan">
      <formula>$F$10</formula>
    </cfRule>
  </conditionalFormatting>
  <conditionalFormatting sqref="H11:I11">
    <cfRule type="cellIs" priority="1" dxfId="937" operator="lessThan">
      <formula>$F$11</formula>
    </cfRule>
    <cfRule type="cellIs" priority="10" dxfId="937" operator="lessThan">
      <formula>$F$12</formula>
    </cfRule>
  </conditionalFormatting>
  <conditionalFormatting sqref="H12:I12">
    <cfRule type="cellIs" priority="9" dxfId="937" operator="lessThan">
      <formula>$F$13</formula>
    </cfRule>
  </conditionalFormatting>
  <conditionalFormatting sqref="H13:I13">
    <cfRule type="cellIs" priority="7" dxfId="937" operator="lessThan">
      <formula>$F$13</formula>
    </cfRule>
    <cfRule type="cellIs" priority="14" dxfId="937" operator="lessThan">
      <formula>$F$14</formula>
    </cfRule>
  </conditionalFormatting>
  <conditionalFormatting sqref="H14:I14">
    <cfRule type="cellIs" priority="6" dxfId="937" operator="lessThan">
      <formula>$F$14</formula>
    </cfRule>
  </conditionalFormatting>
  <conditionalFormatting sqref="H16:I16">
    <cfRule type="cellIs" priority="5" dxfId="937" operator="lessThan">
      <formula>$F$16</formula>
    </cfRule>
  </conditionalFormatting>
  <conditionalFormatting sqref="H17:I17">
    <cfRule type="cellIs" priority="4" dxfId="937" operator="lessThan">
      <formula>$F$17</formula>
    </cfRule>
  </conditionalFormatting>
  <conditionalFormatting sqref="H18:I18">
    <cfRule type="cellIs" priority="3" dxfId="937" operator="lessThan">
      <formula>$F$18</formula>
    </cfRule>
  </conditionalFormatting>
  <conditionalFormatting sqref="H10:I10">
    <cfRule type="cellIs" priority="2" dxfId="937" operator="lessThan">
      <formula>$F$10</formula>
    </cfRule>
  </conditionalFormatting>
  <printOptions/>
  <pageMargins left="0.7" right="0.7" top="0.75" bottom="0.75" header="0.3" footer="0.3"/>
  <pageSetup fitToHeight="0" fitToWidth="1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18"/>
  <sheetViews>
    <sheetView tabSelected="1" zoomScalePageLayoutView="0" workbookViewId="0" topLeftCell="A1">
      <selection activeCell="R9" sqref="R8:S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26">
        <v>44166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60" t="s">
        <v>6</v>
      </c>
      <c r="K5" s="60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/>
      <c r="I6" s="4"/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7">
        <v>476</v>
      </c>
      <c r="C7" s="7">
        <v>454</v>
      </c>
      <c r="D7" s="7">
        <v>94</v>
      </c>
      <c r="E7" s="7">
        <v>120</v>
      </c>
      <c r="F7" s="7">
        <v>1101</v>
      </c>
      <c r="G7" s="7">
        <v>991</v>
      </c>
      <c r="H7" s="15">
        <v>330</v>
      </c>
      <c r="I7" s="15">
        <v>609</v>
      </c>
      <c r="J7" s="7">
        <v>663</v>
      </c>
      <c r="K7" s="7">
        <v>564</v>
      </c>
      <c r="L7" s="15">
        <v>220</v>
      </c>
      <c r="M7" s="7">
        <v>214</v>
      </c>
      <c r="N7" s="7">
        <v>3373</v>
      </c>
      <c r="O7" s="8">
        <v>4101</v>
      </c>
    </row>
    <row r="8" spans="1:15" ht="15">
      <c r="A8" s="9" t="s">
        <v>10</v>
      </c>
      <c r="B8" s="1">
        <v>111</v>
      </c>
      <c r="C8" s="1">
        <v>123</v>
      </c>
      <c r="D8" s="1">
        <v>28</v>
      </c>
      <c r="E8" s="1">
        <v>30</v>
      </c>
      <c r="F8" s="1">
        <v>281</v>
      </c>
      <c r="G8" s="1">
        <v>205</v>
      </c>
      <c r="H8" s="13">
        <v>90</v>
      </c>
      <c r="I8" s="13">
        <v>114</v>
      </c>
      <c r="J8" s="1">
        <v>169</v>
      </c>
      <c r="K8" s="1">
        <v>94</v>
      </c>
      <c r="L8" s="1">
        <v>56</v>
      </c>
      <c r="M8" s="1">
        <v>59</v>
      </c>
      <c r="N8" s="1">
        <v>786</v>
      </c>
      <c r="O8" s="10">
        <v>982</v>
      </c>
    </row>
    <row r="9" spans="1:15" ht="15">
      <c r="A9" s="9" t="s">
        <v>11</v>
      </c>
      <c r="B9" s="1">
        <v>48</v>
      </c>
      <c r="C9" s="1">
        <v>41</v>
      </c>
      <c r="D9" s="1">
        <v>11</v>
      </c>
      <c r="E9" s="1">
        <v>15</v>
      </c>
      <c r="F9" s="1">
        <v>142</v>
      </c>
      <c r="G9" s="1">
        <v>98</v>
      </c>
      <c r="H9" s="13">
        <v>45</v>
      </c>
      <c r="I9" s="13">
        <v>66</v>
      </c>
      <c r="J9" s="1">
        <v>86</v>
      </c>
      <c r="K9" s="1">
        <v>56</v>
      </c>
      <c r="L9" s="1">
        <v>28</v>
      </c>
      <c r="M9" s="1">
        <v>20</v>
      </c>
      <c r="N9" s="1">
        <v>290</v>
      </c>
      <c r="O9" s="10">
        <v>321</v>
      </c>
    </row>
    <row r="10" spans="1:15" ht="15">
      <c r="A10" s="9" t="s">
        <v>12</v>
      </c>
      <c r="B10" s="1">
        <v>69</v>
      </c>
      <c r="C10" s="1">
        <v>92</v>
      </c>
      <c r="D10" s="1">
        <v>12</v>
      </c>
      <c r="E10" s="1">
        <v>23</v>
      </c>
      <c r="F10" s="1">
        <v>154</v>
      </c>
      <c r="G10" s="1">
        <v>144</v>
      </c>
      <c r="H10" s="13">
        <v>50</v>
      </c>
      <c r="I10" s="13">
        <v>79</v>
      </c>
      <c r="J10" s="1">
        <v>93</v>
      </c>
      <c r="K10" s="1">
        <v>75</v>
      </c>
      <c r="L10" s="1">
        <v>31</v>
      </c>
      <c r="M10" s="1">
        <v>42</v>
      </c>
      <c r="N10" s="1">
        <v>536</v>
      </c>
      <c r="O10" s="10">
        <v>719</v>
      </c>
    </row>
    <row r="11" spans="1:15" ht="15">
      <c r="A11" s="9" t="s">
        <v>13</v>
      </c>
      <c r="B11" s="1">
        <v>128</v>
      </c>
      <c r="C11" s="1">
        <v>133</v>
      </c>
      <c r="D11" s="1">
        <v>26</v>
      </c>
      <c r="E11" s="1">
        <v>39</v>
      </c>
      <c r="F11" s="1">
        <v>323</v>
      </c>
      <c r="G11" s="1">
        <v>331</v>
      </c>
      <c r="H11" s="13">
        <v>115</v>
      </c>
      <c r="I11" s="13">
        <v>219</v>
      </c>
      <c r="J11" s="1">
        <v>194</v>
      </c>
      <c r="K11" s="1">
        <v>194</v>
      </c>
      <c r="L11" s="1">
        <v>65</v>
      </c>
      <c r="M11" s="1">
        <v>65</v>
      </c>
      <c r="N11" s="1">
        <v>1216</v>
      </c>
      <c r="O11" s="10">
        <v>1452</v>
      </c>
    </row>
    <row r="12" spans="1:15" ht="15">
      <c r="A12" s="9" t="s">
        <v>14</v>
      </c>
      <c r="B12" s="1">
        <v>33</v>
      </c>
      <c r="C12" s="1">
        <v>31</v>
      </c>
      <c r="D12" s="1">
        <v>8</v>
      </c>
      <c r="E12" s="1">
        <v>4</v>
      </c>
      <c r="F12" s="1">
        <v>96</v>
      </c>
      <c r="G12" s="1">
        <v>92</v>
      </c>
      <c r="H12" s="13">
        <v>30</v>
      </c>
      <c r="I12" s="13">
        <v>61</v>
      </c>
      <c r="J12" s="1">
        <v>58</v>
      </c>
      <c r="K12" s="1">
        <v>56</v>
      </c>
      <c r="L12" s="1">
        <v>19</v>
      </c>
      <c r="M12" s="1">
        <v>14</v>
      </c>
      <c r="N12" s="1">
        <v>233</v>
      </c>
      <c r="O12" s="10">
        <v>243</v>
      </c>
    </row>
    <row r="13" spans="1:15" ht="15">
      <c r="A13" s="9" t="s">
        <v>15</v>
      </c>
      <c r="B13" s="1" t="s">
        <v>28</v>
      </c>
      <c r="C13" s="1">
        <v>17</v>
      </c>
      <c r="D13" s="1" t="s">
        <v>28</v>
      </c>
      <c r="E13" s="1">
        <v>5</v>
      </c>
      <c r="F13" s="1" t="s">
        <v>28</v>
      </c>
      <c r="G13" s="1">
        <v>34</v>
      </c>
      <c r="H13" s="13" t="s">
        <v>28</v>
      </c>
      <c r="I13" s="13">
        <v>23</v>
      </c>
      <c r="J13" s="1" t="s">
        <v>28</v>
      </c>
      <c r="K13" s="1">
        <v>20</v>
      </c>
      <c r="L13" s="1" t="s">
        <v>28</v>
      </c>
      <c r="M13" s="1">
        <v>8</v>
      </c>
      <c r="N13" s="1" t="s">
        <v>28</v>
      </c>
      <c r="O13" s="10">
        <v>98</v>
      </c>
    </row>
    <row r="14" spans="1:15" ht="15">
      <c r="A14" s="9" t="s">
        <v>16</v>
      </c>
      <c r="B14" s="1" t="s">
        <v>28</v>
      </c>
      <c r="C14" s="1">
        <v>7</v>
      </c>
      <c r="D14" s="1" t="s">
        <v>28</v>
      </c>
      <c r="E14" s="1">
        <v>1</v>
      </c>
      <c r="F14" s="1" t="s">
        <v>28</v>
      </c>
      <c r="G14" s="1">
        <v>34</v>
      </c>
      <c r="H14" s="13" t="s">
        <v>28</v>
      </c>
      <c r="I14" s="13">
        <v>27</v>
      </c>
      <c r="J14" s="1" t="s">
        <v>28</v>
      </c>
      <c r="K14" s="1">
        <v>23</v>
      </c>
      <c r="L14" s="1" t="s">
        <v>28</v>
      </c>
      <c r="M14" s="1">
        <v>6</v>
      </c>
      <c r="N14" s="1" t="s">
        <v>28</v>
      </c>
      <c r="O14" s="10">
        <v>7</v>
      </c>
    </row>
    <row r="15" spans="1:15" ht="15">
      <c r="A15" s="9"/>
      <c r="B15" s="1"/>
      <c r="C15" s="1"/>
      <c r="D15" s="1"/>
      <c r="E15" s="1"/>
      <c r="F15" s="1"/>
      <c r="G15" s="1"/>
      <c r="H15" s="13"/>
      <c r="I15" s="13"/>
      <c r="J15" s="1"/>
      <c r="K15" s="1"/>
      <c r="L15" s="1"/>
      <c r="M15" s="1"/>
      <c r="N15" s="1"/>
      <c r="O15" s="10"/>
    </row>
    <row r="16" spans="1:15" ht="15">
      <c r="A16" s="9" t="s">
        <v>17</v>
      </c>
      <c r="B16" s="1">
        <v>113</v>
      </c>
      <c r="C16" s="1">
        <v>125</v>
      </c>
      <c r="D16" s="1">
        <v>22</v>
      </c>
      <c r="E16" s="1">
        <v>32</v>
      </c>
      <c r="F16" s="1">
        <v>261</v>
      </c>
      <c r="G16" s="1">
        <v>241</v>
      </c>
      <c r="H16" s="13">
        <v>78</v>
      </c>
      <c r="I16" s="13">
        <v>241</v>
      </c>
      <c r="J16" s="1">
        <v>157</v>
      </c>
      <c r="K16" s="1">
        <v>124</v>
      </c>
      <c r="L16" s="1">
        <v>52</v>
      </c>
      <c r="M16" s="1">
        <v>53</v>
      </c>
      <c r="N16" s="1">
        <v>834</v>
      </c>
      <c r="O16" s="10">
        <v>874</v>
      </c>
    </row>
    <row r="17" spans="1:15" ht="15">
      <c r="A17" s="9" t="s">
        <v>18</v>
      </c>
      <c r="B17" s="1">
        <v>54</v>
      </c>
      <c r="C17" s="1">
        <v>31</v>
      </c>
      <c r="D17" s="1">
        <v>10</v>
      </c>
      <c r="E17" s="1">
        <v>11</v>
      </c>
      <c r="F17" s="1">
        <v>124</v>
      </c>
      <c r="G17" s="1">
        <v>77</v>
      </c>
      <c r="H17" s="13">
        <v>37</v>
      </c>
      <c r="I17" s="13">
        <v>44</v>
      </c>
      <c r="J17" s="1">
        <v>74</v>
      </c>
      <c r="K17" s="1">
        <v>43</v>
      </c>
      <c r="L17" s="1">
        <v>25</v>
      </c>
      <c r="M17" s="1">
        <v>24</v>
      </c>
      <c r="N17" s="1">
        <v>248</v>
      </c>
      <c r="O17" s="10">
        <v>230</v>
      </c>
    </row>
    <row r="18" spans="1:15" ht="15.75" thickBot="1">
      <c r="A18" s="11" t="s">
        <v>19</v>
      </c>
      <c r="B18" s="2">
        <v>56</v>
      </c>
      <c r="C18" s="2">
        <v>74</v>
      </c>
      <c r="D18" s="2">
        <v>11</v>
      </c>
      <c r="E18" s="2">
        <v>21</v>
      </c>
      <c r="F18" s="2">
        <v>131</v>
      </c>
      <c r="G18" s="2">
        <v>100</v>
      </c>
      <c r="H18" s="14">
        <v>39</v>
      </c>
      <c r="I18" s="14">
        <v>47</v>
      </c>
      <c r="J18" s="2">
        <v>79</v>
      </c>
      <c r="K18" s="2">
        <v>49</v>
      </c>
      <c r="L18" s="2">
        <v>26</v>
      </c>
      <c r="M18" s="2">
        <v>21</v>
      </c>
      <c r="N18" s="2">
        <v>397</v>
      </c>
      <c r="O18" s="3">
        <v>397</v>
      </c>
    </row>
  </sheetData>
  <sheetProtection/>
  <mergeCells count="8">
    <mergeCell ref="N5:O5"/>
    <mergeCell ref="A5:A6"/>
    <mergeCell ref="B5:C5"/>
    <mergeCell ref="D5:E5"/>
    <mergeCell ref="F5:G5"/>
    <mergeCell ref="J5:K5"/>
    <mergeCell ref="L5:M5"/>
    <mergeCell ref="H5:I5"/>
  </mergeCells>
  <conditionalFormatting sqref="B6:B12 D6 F6 J6 L6 N6 B19:B37">
    <cfRule type="expression" priority="65" dxfId="936">
      <formula>$B$6&lt;$A$6</formula>
    </cfRule>
  </conditionalFormatting>
  <conditionalFormatting sqref="C8">
    <cfRule type="expression" priority="64" dxfId="936">
      <formula>$C$8&gt;$B$8</formula>
    </cfRule>
  </conditionalFormatting>
  <conditionalFormatting sqref="E8">
    <cfRule type="cellIs" priority="52" dxfId="936" operator="greaterThan">
      <formula>$D$8</formula>
    </cfRule>
    <cfRule type="expression" priority="63" dxfId="936">
      <formula>$E$8&gt;$D$8</formula>
    </cfRule>
  </conditionalFormatting>
  <conditionalFormatting sqref="C9">
    <cfRule type="expression" priority="62" dxfId="936">
      <formula>$C$9&gt;$B$9</formula>
    </cfRule>
  </conditionalFormatting>
  <conditionalFormatting sqref="C10">
    <cfRule type="expression" priority="61" dxfId="936">
      <formula>$C$10&gt;$B$10</formula>
    </cfRule>
  </conditionalFormatting>
  <conditionalFormatting sqref="C11">
    <cfRule type="expression" priority="60" dxfId="936">
      <formula>$C$11&gt;$B$11</formula>
    </cfRule>
  </conditionalFormatting>
  <conditionalFormatting sqref="C12">
    <cfRule type="expression" priority="59" dxfId="936">
      <formula>$C$12&gt;$B$12</formula>
    </cfRule>
  </conditionalFormatting>
  <conditionalFormatting sqref="C13">
    <cfRule type="expression" priority="58" dxfId="936">
      <formula>$C$13&gt;$B$13</formula>
    </cfRule>
  </conditionalFormatting>
  <conditionalFormatting sqref="C14">
    <cfRule type="expression" priority="57" dxfId="936">
      <formula>$C$14&gt;$B$14</formula>
    </cfRule>
  </conditionalFormatting>
  <conditionalFormatting sqref="C16">
    <cfRule type="expression" priority="56" dxfId="936">
      <formula>$C$16&gt;$B$16</formula>
    </cfRule>
  </conditionalFormatting>
  <conditionalFormatting sqref="C17">
    <cfRule type="expression" priority="55" dxfId="936">
      <formula>$C$17&gt;$B$17</formula>
    </cfRule>
  </conditionalFormatting>
  <conditionalFormatting sqref="C18">
    <cfRule type="expression" priority="54" dxfId="936">
      <formula>$C$18&gt;$B$18</formula>
    </cfRule>
  </conditionalFormatting>
  <conditionalFormatting sqref="E7">
    <cfRule type="cellIs" priority="53" dxfId="936" operator="greaterThan">
      <formula>$D$7</formula>
    </cfRule>
  </conditionalFormatting>
  <conditionalFormatting sqref="E9:E18">
    <cfRule type="cellIs" priority="51" dxfId="936" operator="greaterThan">
      <formula>$D$9</formula>
    </cfRule>
  </conditionalFormatting>
  <conditionalFormatting sqref="G7:I7">
    <cfRule type="cellIs" priority="50" dxfId="937" operator="lessThan">
      <formula>$F$7</formula>
    </cfRule>
  </conditionalFormatting>
  <conditionalFormatting sqref="G8:I8">
    <cfRule type="cellIs" priority="45" dxfId="937" operator="lessThan">
      <formula>$F$8</formula>
    </cfRule>
    <cfRule type="cellIs" priority="49" dxfId="937" operator="lessThan">
      <formula>$F$9</formula>
    </cfRule>
  </conditionalFormatting>
  <conditionalFormatting sqref="G9:I9">
    <cfRule type="cellIs" priority="48" dxfId="937" operator="lessThan">
      <formula>$F$10</formula>
    </cfRule>
  </conditionalFormatting>
  <conditionalFormatting sqref="G11:I11">
    <cfRule type="cellIs" priority="2" dxfId="937" operator="lessThan">
      <formula>$F$11</formula>
    </cfRule>
    <cfRule type="cellIs" priority="47" dxfId="937" operator="lessThan">
      <formula>$F$12</formula>
    </cfRule>
  </conditionalFormatting>
  <conditionalFormatting sqref="G12:I12">
    <cfRule type="cellIs" priority="46" dxfId="937" operator="lessThan">
      <formula>$F$13</formula>
    </cfRule>
  </conditionalFormatting>
  <conditionalFormatting sqref="G13:I13">
    <cfRule type="cellIs" priority="44" dxfId="937" operator="lessThan">
      <formula>$F$13</formula>
    </cfRule>
    <cfRule type="cellIs" priority="66" dxfId="937" operator="lessThan">
      <formula>$F$14</formula>
    </cfRule>
  </conditionalFormatting>
  <conditionalFormatting sqref="G14:I14">
    <cfRule type="cellIs" priority="43" dxfId="937" operator="lessThan">
      <formula>$F$14</formula>
    </cfRule>
  </conditionalFormatting>
  <conditionalFormatting sqref="K7">
    <cfRule type="cellIs" priority="42" dxfId="937" operator="lessThan">
      <formula>$J$7</formula>
    </cfRule>
  </conditionalFormatting>
  <conditionalFormatting sqref="K8">
    <cfRule type="cellIs" priority="41" dxfId="937" operator="lessThan">
      <formula>$J$8</formula>
    </cfRule>
  </conditionalFormatting>
  <conditionalFormatting sqref="K9">
    <cfRule type="cellIs" priority="40" dxfId="937" operator="lessThan">
      <formula>$J$9</formula>
    </cfRule>
  </conditionalFormatting>
  <conditionalFormatting sqref="K10">
    <cfRule type="cellIs" priority="39" dxfId="937" operator="lessThan">
      <formula>$J$10</formula>
    </cfRule>
  </conditionalFormatting>
  <conditionalFormatting sqref="K11">
    <cfRule type="cellIs" priority="38" dxfId="937" operator="lessThan">
      <formula>$J$11</formula>
    </cfRule>
  </conditionalFormatting>
  <conditionalFormatting sqref="K12">
    <cfRule type="cellIs" priority="37" dxfId="937" operator="lessThan">
      <formula>$J$12</formula>
    </cfRule>
  </conditionalFormatting>
  <conditionalFormatting sqref="K13">
    <cfRule type="cellIs" priority="36" dxfId="937" operator="lessThan">
      <formula>$J$13</formula>
    </cfRule>
  </conditionalFormatting>
  <conditionalFormatting sqref="K14">
    <cfRule type="cellIs" priority="35" dxfId="937" operator="lessThan">
      <formula>$J$14</formula>
    </cfRule>
  </conditionalFormatting>
  <conditionalFormatting sqref="G16:I16">
    <cfRule type="cellIs" priority="34" dxfId="937" operator="lessThan">
      <formula>$F$16</formula>
    </cfRule>
  </conditionalFormatting>
  <conditionalFormatting sqref="G17:I17">
    <cfRule type="cellIs" priority="33" dxfId="937" operator="lessThan">
      <formula>$F$17</formula>
    </cfRule>
  </conditionalFormatting>
  <conditionalFormatting sqref="G18:I18">
    <cfRule type="cellIs" priority="32" dxfId="937" operator="lessThan">
      <formula>$F$18</formula>
    </cfRule>
  </conditionalFormatting>
  <conditionalFormatting sqref="K16">
    <cfRule type="cellIs" priority="31" dxfId="937" operator="lessThan">
      <formula>$J$16</formula>
    </cfRule>
  </conditionalFormatting>
  <conditionalFormatting sqref="K17">
    <cfRule type="cellIs" priority="30" dxfId="937" operator="lessThan">
      <formula>$J$17</formula>
    </cfRule>
  </conditionalFormatting>
  <conditionalFormatting sqref="K18">
    <cfRule type="cellIs" priority="29" dxfId="937" operator="lessThan">
      <formula>$J$18</formula>
    </cfRule>
  </conditionalFormatting>
  <conditionalFormatting sqref="M7">
    <cfRule type="cellIs" priority="28" dxfId="937" operator="greaterThan">
      <formula>$L$7</formula>
    </cfRule>
  </conditionalFormatting>
  <conditionalFormatting sqref="M8">
    <cfRule type="cellIs" priority="27" dxfId="937" operator="greaterThan">
      <formula>$L$8</formula>
    </cfRule>
  </conditionalFormatting>
  <conditionalFormatting sqref="M9">
    <cfRule type="cellIs" priority="26" dxfId="937" operator="greaterThan">
      <formula>$L$9</formula>
    </cfRule>
  </conditionalFormatting>
  <conditionalFormatting sqref="M10">
    <cfRule type="cellIs" priority="25" dxfId="937" operator="greaterThan">
      <formula>$L$10</formula>
    </cfRule>
  </conditionalFormatting>
  <conditionalFormatting sqref="M11">
    <cfRule type="cellIs" priority="24" dxfId="937" operator="greaterThan">
      <formula>$L$11</formula>
    </cfRule>
  </conditionalFormatting>
  <conditionalFormatting sqref="M12">
    <cfRule type="cellIs" priority="23" dxfId="937" operator="greaterThan">
      <formula>$L$12</formula>
    </cfRule>
  </conditionalFormatting>
  <conditionalFormatting sqref="M13">
    <cfRule type="cellIs" priority="22" dxfId="937" operator="greaterThan">
      <formula>$L$13</formula>
    </cfRule>
  </conditionalFormatting>
  <conditionalFormatting sqref="M14">
    <cfRule type="cellIs" priority="21" dxfId="937" operator="greaterThan">
      <formula>$L$14</formula>
    </cfRule>
  </conditionalFormatting>
  <conditionalFormatting sqref="M16">
    <cfRule type="cellIs" priority="6" dxfId="937" operator="greaterThan">
      <formula>$L$16</formula>
    </cfRule>
    <cfRule type="cellIs" priority="20" dxfId="937" operator="greaterThan">
      <formula>$L$16</formula>
    </cfRule>
  </conditionalFormatting>
  <conditionalFormatting sqref="M17">
    <cfRule type="cellIs" priority="5" dxfId="937" operator="greaterThan">
      <formula>$L$17</formula>
    </cfRule>
    <cfRule type="cellIs" priority="19" dxfId="937" operator="greaterThan">
      <formula>$L$17</formula>
    </cfRule>
  </conditionalFormatting>
  <conditionalFormatting sqref="M18">
    <cfRule type="cellIs" priority="4" dxfId="937" operator="greaterThan">
      <formula>$L$18</formula>
    </cfRule>
    <cfRule type="cellIs" priority="18" dxfId="937" operator="greaterThan">
      <formula>$L$18</formula>
    </cfRule>
  </conditionalFormatting>
  <conditionalFormatting sqref="O7">
    <cfRule type="cellIs" priority="17" dxfId="937" operator="lessThan">
      <formula>$N$7</formula>
    </cfRule>
  </conditionalFormatting>
  <conditionalFormatting sqref="O8">
    <cfRule type="cellIs" priority="16" dxfId="937" operator="lessThan">
      <formula>$N$8</formula>
    </cfRule>
  </conditionalFormatting>
  <conditionalFormatting sqref="O9">
    <cfRule type="cellIs" priority="15" dxfId="937" operator="lessThan">
      <formula>$N$9</formula>
    </cfRule>
  </conditionalFormatting>
  <conditionalFormatting sqref="O10">
    <cfRule type="cellIs" priority="14" dxfId="937" operator="lessThan">
      <formula>$N$10</formula>
    </cfRule>
  </conditionalFormatting>
  <conditionalFormatting sqref="O11">
    <cfRule type="cellIs" priority="13" dxfId="937" operator="lessThan">
      <formula>$N$11</formula>
    </cfRule>
  </conditionalFormatting>
  <conditionalFormatting sqref="O12">
    <cfRule type="cellIs" priority="12" dxfId="937" operator="lessThan">
      <formula>$N$12</formula>
    </cfRule>
  </conditionalFormatting>
  <conditionalFormatting sqref="O13">
    <cfRule type="cellIs" priority="11" dxfId="937" operator="lessThan">
      <formula>$N$13</formula>
    </cfRule>
  </conditionalFormatting>
  <conditionalFormatting sqref="O14">
    <cfRule type="cellIs" priority="10" dxfId="937" operator="lessThan">
      <formula>$N$14</formula>
    </cfRule>
  </conditionalFormatting>
  <conditionalFormatting sqref="O16">
    <cfRule type="cellIs" priority="9" dxfId="937" operator="lessThan">
      <formula>$N$16</formula>
    </cfRule>
  </conditionalFormatting>
  <conditionalFormatting sqref="O17">
    <cfRule type="cellIs" priority="8" dxfId="937" operator="lessThan">
      <formula>$N$17</formula>
    </cfRule>
  </conditionalFormatting>
  <conditionalFormatting sqref="O18">
    <cfRule type="cellIs" priority="7" dxfId="937" operator="lessThan">
      <formula>$N$18</formula>
    </cfRule>
  </conditionalFormatting>
  <conditionalFormatting sqref="G10:I10">
    <cfRule type="cellIs" priority="3" dxfId="937" operator="lessThan">
      <formula>$F$10</formula>
    </cfRule>
  </conditionalFormatting>
  <conditionalFormatting sqref="C7">
    <cfRule type="cellIs" priority="1" dxfId="936" operator="greaterThan">
      <formula>$B$7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92"/>
  <sheetViews>
    <sheetView zoomScalePageLayoutView="0" workbookViewId="0" topLeftCell="A64">
      <selection activeCell="F22" sqref="F22:F23"/>
    </sheetView>
  </sheetViews>
  <sheetFormatPr defaultColWidth="9.140625" defaultRowHeight="15"/>
  <sheetData>
    <row r="1" ht="15.75" thickBot="1"/>
    <row r="2" spans="2:13" ht="15">
      <c r="B2" s="15">
        <v>476</v>
      </c>
      <c r="C2" s="22">
        <f>B2/12*1</f>
        <v>39.666666666666664</v>
      </c>
      <c r="D2" s="22">
        <f>B2/12*2</f>
        <v>79.33333333333333</v>
      </c>
      <c r="E2" s="22">
        <f>B2/12*3</f>
        <v>119</v>
      </c>
      <c r="F2" s="22">
        <f>B2/12*10</f>
        <v>396.66666666666663</v>
      </c>
      <c r="G2" s="22"/>
      <c r="H2" s="22"/>
      <c r="I2" s="22"/>
      <c r="J2" s="22"/>
      <c r="K2" s="22"/>
      <c r="L2" s="22"/>
      <c r="M2" s="22"/>
    </row>
    <row r="3" spans="2:13" ht="15">
      <c r="B3" s="13">
        <v>111</v>
      </c>
      <c r="C3" s="22">
        <f aca="true" t="shared" si="0" ref="C3:C13">B3/12*1</f>
        <v>9.25</v>
      </c>
      <c r="D3" s="22">
        <f aca="true" t="shared" si="1" ref="D3:D13">B3/12*2</f>
        <v>18.5</v>
      </c>
      <c r="E3" s="22">
        <f aca="true" t="shared" si="2" ref="E3:E13">B3/12*3</f>
        <v>27.75</v>
      </c>
      <c r="F3" s="22">
        <f aca="true" t="shared" si="3" ref="F3:F66">B3/12*10</f>
        <v>92.5</v>
      </c>
      <c r="G3" s="22"/>
      <c r="H3" s="22"/>
      <c r="I3" s="22"/>
      <c r="J3" s="22"/>
      <c r="K3" s="22"/>
      <c r="L3" s="22"/>
      <c r="M3" s="22"/>
    </row>
    <row r="4" spans="2:13" ht="15">
      <c r="B4" s="13">
        <v>48</v>
      </c>
      <c r="C4" s="22">
        <f t="shared" si="0"/>
        <v>4</v>
      </c>
      <c r="D4" s="22">
        <f t="shared" si="1"/>
        <v>8</v>
      </c>
      <c r="E4" s="22">
        <f t="shared" si="2"/>
        <v>12</v>
      </c>
      <c r="F4" s="22">
        <f t="shared" si="3"/>
        <v>40</v>
      </c>
      <c r="G4" s="22"/>
      <c r="H4" s="22"/>
      <c r="I4" s="22"/>
      <c r="J4" s="22"/>
      <c r="K4" s="22"/>
      <c r="L4" s="22"/>
      <c r="M4" s="22"/>
    </row>
    <row r="5" spans="2:13" ht="15">
      <c r="B5" s="13">
        <v>69</v>
      </c>
      <c r="C5" s="22">
        <f t="shared" si="0"/>
        <v>5.75</v>
      </c>
      <c r="D5" s="22">
        <f t="shared" si="1"/>
        <v>11.5</v>
      </c>
      <c r="E5" s="22">
        <f t="shared" si="2"/>
        <v>17.25</v>
      </c>
      <c r="F5" s="22">
        <f t="shared" si="3"/>
        <v>57.5</v>
      </c>
      <c r="G5" s="22"/>
      <c r="H5" s="22"/>
      <c r="I5" s="22"/>
      <c r="J5" s="22"/>
      <c r="K5" s="22"/>
      <c r="L5" s="22"/>
      <c r="M5" s="22"/>
    </row>
    <row r="6" spans="2:13" ht="15">
      <c r="B6" s="13">
        <v>128</v>
      </c>
      <c r="C6" s="22">
        <f t="shared" si="0"/>
        <v>10.666666666666666</v>
      </c>
      <c r="D6" s="22">
        <f t="shared" si="1"/>
        <v>21.333333333333332</v>
      </c>
      <c r="E6" s="22">
        <f t="shared" si="2"/>
        <v>32</v>
      </c>
      <c r="F6" s="22">
        <f t="shared" si="3"/>
        <v>106.66666666666666</v>
      </c>
      <c r="G6" s="22"/>
      <c r="H6" s="22"/>
      <c r="I6" s="22"/>
      <c r="J6" s="22"/>
      <c r="K6" s="22"/>
      <c r="L6" s="22"/>
      <c r="M6" s="22"/>
    </row>
    <row r="7" spans="2:13" ht="15">
      <c r="B7" s="13">
        <v>33</v>
      </c>
      <c r="C7" s="22">
        <f t="shared" si="0"/>
        <v>2.75</v>
      </c>
      <c r="D7" s="22">
        <f t="shared" si="1"/>
        <v>5.5</v>
      </c>
      <c r="E7" s="22">
        <f t="shared" si="2"/>
        <v>8.25</v>
      </c>
      <c r="F7" s="22">
        <f t="shared" si="3"/>
        <v>27.5</v>
      </c>
      <c r="G7" s="22"/>
      <c r="H7" s="22"/>
      <c r="I7" s="22"/>
      <c r="J7" s="22"/>
      <c r="K7" s="22"/>
      <c r="L7" s="22"/>
      <c r="M7" s="22"/>
    </row>
    <row r="8" spans="2:13" ht="15">
      <c r="B8" s="13"/>
      <c r="C8" s="22">
        <f t="shared" si="0"/>
        <v>0</v>
      </c>
      <c r="D8" s="22">
        <f t="shared" si="1"/>
        <v>0</v>
      </c>
      <c r="E8" s="22">
        <f t="shared" si="2"/>
        <v>0</v>
      </c>
      <c r="F8" s="22">
        <f t="shared" si="3"/>
        <v>0</v>
      </c>
      <c r="G8" s="22"/>
      <c r="H8" s="22"/>
      <c r="I8" s="22"/>
      <c r="J8" s="22"/>
      <c r="K8" s="22"/>
      <c r="L8" s="22"/>
      <c r="M8" s="22"/>
    </row>
    <row r="9" spans="2:13" ht="15">
      <c r="B9" s="13"/>
      <c r="C9" s="22">
        <f t="shared" si="0"/>
        <v>0</v>
      </c>
      <c r="D9" s="22">
        <f t="shared" si="1"/>
        <v>0</v>
      </c>
      <c r="E9" s="22">
        <f t="shared" si="2"/>
        <v>0</v>
      </c>
      <c r="F9" s="22">
        <f t="shared" si="3"/>
        <v>0</v>
      </c>
      <c r="G9" s="22"/>
      <c r="H9" s="22"/>
      <c r="I9" s="22"/>
      <c r="J9" s="22"/>
      <c r="K9" s="22"/>
      <c r="L9" s="22"/>
      <c r="M9" s="22"/>
    </row>
    <row r="10" spans="2:13" ht="15">
      <c r="B10" s="13"/>
      <c r="C10" s="22">
        <f t="shared" si="0"/>
        <v>0</v>
      </c>
      <c r="D10" s="22">
        <f t="shared" si="1"/>
        <v>0</v>
      </c>
      <c r="E10" s="22">
        <f t="shared" si="2"/>
        <v>0</v>
      </c>
      <c r="F10" s="22">
        <f t="shared" si="3"/>
        <v>0</v>
      </c>
      <c r="G10" s="22"/>
      <c r="H10" s="22"/>
      <c r="I10" s="22"/>
      <c r="J10" s="22"/>
      <c r="K10" s="22"/>
      <c r="L10" s="22"/>
      <c r="M10" s="22"/>
    </row>
    <row r="11" spans="2:13" ht="15">
      <c r="B11" s="13">
        <v>113</v>
      </c>
      <c r="C11" s="22">
        <f t="shared" si="0"/>
        <v>9.416666666666666</v>
      </c>
      <c r="D11" s="22">
        <f t="shared" si="1"/>
        <v>18.833333333333332</v>
      </c>
      <c r="E11" s="22">
        <f t="shared" si="2"/>
        <v>28.25</v>
      </c>
      <c r="F11" s="22">
        <f t="shared" si="3"/>
        <v>94.16666666666666</v>
      </c>
      <c r="G11" s="22"/>
      <c r="H11" s="22"/>
      <c r="I11" s="22"/>
      <c r="J11" s="22"/>
      <c r="K11" s="22"/>
      <c r="L11" s="22"/>
      <c r="M11" s="22"/>
    </row>
    <row r="12" spans="2:13" ht="15">
      <c r="B12" s="13">
        <v>54</v>
      </c>
      <c r="C12" s="22">
        <f t="shared" si="0"/>
        <v>4.5</v>
      </c>
      <c r="D12" s="22">
        <f t="shared" si="1"/>
        <v>9</v>
      </c>
      <c r="E12" s="22">
        <f t="shared" si="2"/>
        <v>13.5</v>
      </c>
      <c r="F12" s="22">
        <f t="shared" si="3"/>
        <v>45</v>
      </c>
      <c r="G12" s="22"/>
      <c r="H12" s="22"/>
      <c r="I12" s="22"/>
      <c r="J12" s="22"/>
      <c r="K12" s="22"/>
      <c r="L12" s="22"/>
      <c r="M12" s="22"/>
    </row>
    <row r="13" spans="2:13" ht="15.75" thickBot="1">
      <c r="B13" s="14">
        <v>56</v>
      </c>
      <c r="C13" s="22">
        <f t="shared" si="0"/>
        <v>4.666666666666667</v>
      </c>
      <c r="D13" s="22">
        <f t="shared" si="1"/>
        <v>9.333333333333334</v>
      </c>
      <c r="E13" s="22">
        <f t="shared" si="2"/>
        <v>14</v>
      </c>
      <c r="F13" s="22">
        <f t="shared" si="3"/>
        <v>46.66666666666667</v>
      </c>
      <c r="G13" s="22"/>
      <c r="H13" s="22"/>
      <c r="I13" s="22"/>
      <c r="J13" s="22"/>
      <c r="K13" s="22"/>
      <c r="L13" s="22"/>
      <c r="M13" s="22"/>
    </row>
    <row r="14" spans="4:13" ht="15.75" thickBot="1">
      <c r="D14" s="22"/>
      <c r="E14" s="22"/>
      <c r="F14" s="22">
        <f t="shared" si="3"/>
        <v>0</v>
      </c>
      <c r="G14" s="22"/>
      <c r="H14" s="22"/>
      <c r="I14" s="22"/>
      <c r="J14" s="22"/>
      <c r="K14" s="22"/>
      <c r="L14" s="22"/>
      <c r="M14" s="22"/>
    </row>
    <row r="15" spans="2:13" ht="15">
      <c r="B15" s="15">
        <v>94</v>
      </c>
      <c r="C15" s="23">
        <f>B15/12*1</f>
        <v>7.833333333333333</v>
      </c>
      <c r="D15" s="22">
        <f>B15/12*2</f>
        <v>15.666666666666666</v>
      </c>
      <c r="E15" s="22">
        <f>B15/12*3</f>
        <v>23.5</v>
      </c>
      <c r="F15" s="22">
        <f t="shared" si="3"/>
        <v>78.33333333333333</v>
      </c>
      <c r="G15" s="22"/>
      <c r="H15" s="22"/>
      <c r="I15" s="22"/>
      <c r="J15" s="22"/>
      <c r="K15" s="22"/>
      <c r="L15" s="22"/>
      <c r="M15" s="22"/>
    </row>
    <row r="16" spans="2:13" ht="15">
      <c r="B16" s="13">
        <v>28</v>
      </c>
      <c r="C16" s="23">
        <f aca="true" t="shared" si="4" ref="C16:C26">B16/12*1</f>
        <v>2.3333333333333335</v>
      </c>
      <c r="D16" s="22">
        <f aca="true" t="shared" si="5" ref="D16:D26">B16/12*2</f>
        <v>4.666666666666667</v>
      </c>
      <c r="E16" s="22">
        <f aca="true" t="shared" si="6" ref="E16:E26">B16/12*3</f>
        <v>7</v>
      </c>
      <c r="F16" s="22">
        <f t="shared" si="3"/>
        <v>23.333333333333336</v>
      </c>
      <c r="G16" s="22"/>
      <c r="H16" s="22"/>
      <c r="I16" s="22"/>
      <c r="J16" s="22"/>
      <c r="K16" s="22"/>
      <c r="L16" s="22"/>
      <c r="M16" s="22"/>
    </row>
    <row r="17" spans="2:13" ht="15">
      <c r="B17" s="13">
        <v>11</v>
      </c>
      <c r="C17" s="23">
        <f t="shared" si="4"/>
        <v>0.9166666666666666</v>
      </c>
      <c r="D17" s="22">
        <f t="shared" si="5"/>
        <v>1.8333333333333333</v>
      </c>
      <c r="E17" s="22">
        <f t="shared" si="6"/>
        <v>2.75</v>
      </c>
      <c r="F17" s="22">
        <f t="shared" si="3"/>
        <v>9.166666666666666</v>
      </c>
      <c r="G17" s="22"/>
      <c r="H17" s="22"/>
      <c r="I17" s="22"/>
      <c r="J17" s="22"/>
      <c r="K17" s="22"/>
      <c r="L17" s="22"/>
      <c r="M17" s="22"/>
    </row>
    <row r="18" spans="2:13" ht="15">
      <c r="B18" s="13">
        <v>12</v>
      </c>
      <c r="C18" s="23">
        <f t="shared" si="4"/>
        <v>1</v>
      </c>
      <c r="D18" s="22">
        <f t="shared" si="5"/>
        <v>2</v>
      </c>
      <c r="E18" s="22">
        <f t="shared" si="6"/>
        <v>3</v>
      </c>
      <c r="F18" s="22">
        <f t="shared" si="3"/>
        <v>10</v>
      </c>
      <c r="G18" s="22"/>
      <c r="H18" s="22"/>
      <c r="I18" s="22"/>
      <c r="J18" s="22"/>
      <c r="K18" s="22"/>
      <c r="L18" s="22"/>
      <c r="M18" s="22"/>
    </row>
    <row r="19" spans="2:13" ht="15">
      <c r="B19" s="13">
        <v>26</v>
      </c>
      <c r="C19" s="23">
        <f t="shared" si="4"/>
        <v>2.1666666666666665</v>
      </c>
      <c r="D19" s="22">
        <f t="shared" si="5"/>
        <v>4.333333333333333</v>
      </c>
      <c r="E19" s="22">
        <f t="shared" si="6"/>
        <v>6.5</v>
      </c>
      <c r="F19" s="22">
        <f t="shared" si="3"/>
        <v>21.666666666666664</v>
      </c>
      <c r="G19" s="22"/>
      <c r="H19" s="22"/>
      <c r="I19" s="22"/>
      <c r="J19" s="22"/>
      <c r="K19" s="22"/>
      <c r="L19" s="22"/>
      <c r="M19" s="22"/>
    </row>
    <row r="20" spans="2:13" ht="15">
      <c r="B20" s="13">
        <v>8</v>
      </c>
      <c r="C20" s="23">
        <f t="shared" si="4"/>
        <v>0.6666666666666666</v>
      </c>
      <c r="D20" s="22">
        <f t="shared" si="5"/>
        <v>1.3333333333333333</v>
      </c>
      <c r="E20" s="22">
        <f t="shared" si="6"/>
        <v>2</v>
      </c>
      <c r="F20" s="22">
        <f t="shared" si="3"/>
        <v>6.666666666666666</v>
      </c>
      <c r="G20" s="22"/>
      <c r="H20" s="22"/>
      <c r="I20" s="22"/>
      <c r="J20" s="22"/>
      <c r="K20" s="22"/>
      <c r="L20" s="22"/>
      <c r="M20" s="22"/>
    </row>
    <row r="21" spans="2:13" ht="15">
      <c r="B21" s="13"/>
      <c r="C21" s="23">
        <f t="shared" si="4"/>
        <v>0</v>
      </c>
      <c r="D21" s="22">
        <f t="shared" si="5"/>
        <v>0</v>
      </c>
      <c r="E21" s="22">
        <f t="shared" si="6"/>
        <v>0</v>
      </c>
      <c r="F21" s="22">
        <f t="shared" si="3"/>
        <v>0</v>
      </c>
      <c r="G21" s="22"/>
      <c r="H21" s="22"/>
      <c r="I21" s="22"/>
      <c r="J21" s="22"/>
      <c r="K21" s="22"/>
      <c r="L21" s="22"/>
      <c r="M21" s="22"/>
    </row>
    <row r="22" spans="2:13" ht="15">
      <c r="B22" s="13"/>
      <c r="C22" s="23">
        <f t="shared" si="4"/>
        <v>0</v>
      </c>
      <c r="D22" s="22">
        <f t="shared" si="5"/>
        <v>0</v>
      </c>
      <c r="E22" s="22">
        <f t="shared" si="6"/>
        <v>0</v>
      </c>
      <c r="F22" s="22">
        <f t="shared" si="3"/>
        <v>0</v>
      </c>
      <c r="G22" s="22"/>
      <c r="H22" s="22"/>
      <c r="I22" s="22"/>
      <c r="J22" s="22"/>
      <c r="K22" s="22"/>
      <c r="L22" s="22"/>
      <c r="M22" s="22"/>
    </row>
    <row r="23" spans="2:13" ht="15">
      <c r="B23" s="13"/>
      <c r="C23" s="23">
        <f t="shared" si="4"/>
        <v>0</v>
      </c>
      <c r="D23" s="22">
        <f t="shared" si="5"/>
        <v>0</v>
      </c>
      <c r="E23" s="22">
        <f t="shared" si="6"/>
        <v>0</v>
      </c>
      <c r="F23" s="22">
        <f t="shared" si="3"/>
        <v>0</v>
      </c>
      <c r="G23" s="22"/>
      <c r="H23" s="22"/>
      <c r="I23" s="22"/>
      <c r="J23" s="22"/>
      <c r="K23" s="22"/>
      <c r="L23" s="22"/>
      <c r="M23" s="22"/>
    </row>
    <row r="24" spans="2:13" ht="15">
      <c r="B24" s="13">
        <v>22</v>
      </c>
      <c r="C24" s="23">
        <f t="shared" si="4"/>
        <v>1.8333333333333333</v>
      </c>
      <c r="D24" s="22">
        <f t="shared" si="5"/>
        <v>3.6666666666666665</v>
      </c>
      <c r="E24" s="22">
        <f t="shared" si="6"/>
        <v>5.5</v>
      </c>
      <c r="F24" s="22">
        <f t="shared" si="3"/>
        <v>18.333333333333332</v>
      </c>
      <c r="G24" s="22"/>
      <c r="H24" s="22"/>
      <c r="I24" s="22"/>
      <c r="J24" s="22"/>
      <c r="K24" s="22"/>
      <c r="L24" s="22"/>
      <c r="M24" s="22"/>
    </row>
    <row r="25" spans="2:13" ht="15">
      <c r="B25" s="13">
        <v>10</v>
      </c>
      <c r="C25" s="23">
        <f t="shared" si="4"/>
        <v>0.8333333333333334</v>
      </c>
      <c r="D25" s="22">
        <f t="shared" si="5"/>
        <v>1.6666666666666667</v>
      </c>
      <c r="E25" s="22">
        <f t="shared" si="6"/>
        <v>2.5</v>
      </c>
      <c r="F25" s="22">
        <f t="shared" si="3"/>
        <v>8.333333333333334</v>
      </c>
      <c r="G25" s="22"/>
      <c r="H25" s="22"/>
      <c r="I25" s="22"/>
      <c r="J25" s="22"/>
      <c r="K25" s="22"/>
      <c r="L25" s="22"/>
      <c r="M25" s="22"/>
    </row>
    <row r="26" spans="2:13" ht="15.75" thickBot="1">
      <c r="B26" s="14">
        <v>11</v>
      </c>
      <c r="C26" s="23">
        <f t="shared" si="4"/>
        <v>0.9166666666666666</v>
      </c>
      <c r="D26" s="22">
        <f t="shared" si="5"/>
        <v>1.8333333333333333</v>
      </c>
      <c r="E26" s="22">
        <f t="shared" si="6"/>
        <v>2.75</v>
      </c>
      <c r="F26" s="22">
        <f t="shared" si="3"/>
        <v>9.166666666666666</v>
      </c>
      <c r="G26" s="22"/>
      <c r="H26" s="22"/>
      <c r="I26" s="22"/>
      <c r="J26" s="22"/>
      <c r="K26" s="22"/>
      <c r="L26" s="22"/>
      <c r="M26" s="22"/>
    </row>
    <row r="27" spans="2:13" ht="15">
      <c r="B27" s="24"/>
      <c r="C27" s="23"/>
      <c r="D27" s="22"/>
      <c r="E27" s="22"/>
      <c r="F27" s="22">
        <f t="shared" si="3"/>
        <v>0</v>
      </c>
      <c r="G27" s="22"/>
      <c r="H27" s="22"/>
      <c r="I27" s="22"/>
      <c r="J27" s="22"/>
      <c r="K27" s="22"/>
      <c r="L27" s="22"/>
      <c r="M27" s="22"/>
    </row>
    <row r="28" spans="3:13" ht="15.75" thickBot="1">
      <c r="C28" s="25"/>
      <c r="D28" s="22"/>
      <c r="E28" s="22"/>
      <c r="F28" s="22">
        <f t="shared" si="3"/>
        <v>0</v>
      </c>
      <c r="G28" s="22"/>
      <c r="H28" s="22"/>
      <c r="I28" s="22"/>
      <c r="J28" s="22"/>
      <c r="K28" s="22"/>
      <c r="L28" s="22"/>
      <c r="M28" s="22"/>
    </row>
    <row r="29" spans="2:13" ht="15">
      <c r="B29" s="15">
        <v>1101</v>
      </c>
      <c r="C29" s="23">
        <f>B29/12*1</f>
        <v>91.75</v>
      </c>
      <c r="D29" s="22">
        <f>B29/12*2</f>
        <v>183.5</v>
      </c>
      <c r="E29" s="22">
        <f>B29/12*3</f>
        <v>275.25</v>
      </c>
      <c r="F29" s="22">
        <f t="shared" si="3"/>
        <v>917.5</v>
      </c>
      <c r="G29" s="22"/>
      <c r="H29" s="22"/>
      <c r="I29" s="22"/>
      <c r="J29" s="22"/>
      <c r="K29" s="22"/>
      <c r="L29" s="22"/>
      <c r="M29" s="22"/>
    </row>
    <row r="30" spans="2:13" ht="15">
      <c r="B30" s="13">
        <v>281</v>
      </c>
      <c r="C30" s="23">
        <f aca="true" t="shared" si="7" ref="C30:C79">B30/12*1</f>
        <v>23.416666666666668</v>
      </c>
      <c r="D30" s="22">
        <f aca="true" t="shared" si="8" ref="D30:D79">B30/12*2</f>
        <v>46.833333333333336</v>
      </c>
      <c r="E30" s="22">
        <f aca="true" t="shared" si="9" ref="E30:E79">B30/12*3</f>
        <v>70.25</v>
      </c>
      <c r="F30" s="22">
        <f t="shared" si="3"/>
        <v>234.16666666666669</v>
      </c>
      <c r="G30" s="22"/>
      <c r="H30" s="22"/>
      <c r="I30" s="22"/>
      <c r="J30" s="22"/>
      <c r="K30" s="22"/>
      <c r="L30" s="22"/>
      <c r="M30" s="22"/>
    </row>
    <row r="31" spans="2:13" ht="15">
      <c r="B31" s="13">
        <v>142</v>
      </c>
      <c r="C31" s="23">
        <f t="shared" si="7"/>
        <v>11.833333333333334</v>
      </c>
      <c r="D31" s="22">
        <f t="shared" si="8"/>
        <v>23.666666666666668</v>
      </c>
      <c r="E31" s="22">
        <f t="shared" si="9"/>
        <v>35.5</v>
      </c>
      <c r="F31" s="22">
        <f t="shared" si="3"/>
        <v>118.33333333333334</v>
      </c>
      <c r="G31" s="22"/>
      <c r="H31" s="22"/>
      <c r="I31" s="22"/>
      <c r="J31" s="22"/>
      <c r="K31" s="22"/>
      <c r="L31" s="22"/>
      <c r="M31" s="22"/>
    </row>
    <row r="32" spans="2:13" ht="15">
      <c r="B32" s="13">
        <v>154</v>
      </c>
      <c r="C32" s="23">
        <f t="shared" si="7"/>
        <v>12.833333333333334</v>
      </c>
      <c r="D32" s="22">
        <f t="shared" si="8"/>
        <v>25.666666666666668</v>
      </c>
      <c r="E32" s="22">
        <f t="shared" si="9"/>
        <v>38.5</v>
      </c>
      <c r="F32" s="22">
        <f t="shared" si="3"/>
        <v>128.33333333333334</v>
      </c>
      <c r="G32" s="22"/>
      <c r="H32" s="22"/>
      <c r="I32" s="22"/>
      <c r="J32" s="22"/>
      <c r="K32" s="22"/>
      <c r="L32" s="22"/>
      <c r="M32" s="22"/>
    </row>
    <row r="33" spans="2:13" ht="15">
      <c r="B33" s="13">
        <v>323</v>
      </c>
      <c r="C33" s="23">
        <f t="shared" si="7"/>
        <v>26.916666666666668</v>
      </c>
      <c r="D33" s="22">
        <f t="shared" si="8"/>
        <v>53.833333333333336</v>
      </c>
      <c r="E33" s="22">
        <f t="shared" si="9"/>
        <v>80.75</v>
      </c>
      <c r="F33" s="22">
        <f t="shared" si="3"/>
        <v>269.1666666666667</v>
      </c>
      <c r="G33" s="22"/>
      <c r="H33" s="22"/>
      <c r="I33" s="22"/>
      <c r="J33" s="22"/>
      <c r="K33" s="22"/>
      <c r="L33" s="22"/>
      <c r="M33" s="22"/>
    </row>
    <row r="34" spans="2:13" ht="15">
      <c r="B34" s="13">
        <v>96</v>
      </c>
      <c r="C34" s="23">
        <f t="shared" si="7"/>
        <v>8</v>
      </c>
      <c r="D34" s="22">
        <f t="shared" si="8"/>
        <v>16</v>
      </c>
      <c r="E34" s="22">
        <f t="shared" si="9"/>
        <v>24</v>
      </c>
      <c r="F34" s="22">
        <f t="shared" si="3"/>
        <v>80</v>
      </c>
      <c r="G34" s="22"/>
      <c r="H34" s="22"/>
      <c r="I34" s="22"/>
      <c r="J34" s="22"/>
      <c r="K34" s="22"/>
      <c r="L34" s="22"/>
      <c r="M34" s="22"/>
    </row>
    <row r="35" spans="2:13" ht="15">
      <c r="B35" s="13"/>
      <c r="C35" s="23">
        <f t="shared" si="7"/>
        <v>0</v>
      </c>
      <c r="D35" s="22">
        <f t="shared" si="8"/>
        <v>0</v>
      </c>
      <c r="E35" s="22">
        <f t="shared" si="9"/>
        <v>0</v>
      </c>
      <c r="F35" s="22">
        <f t="shared" si="3"/>
        <v>0</v>
      </c>
      <c r="G35" s="22"/>
      <c r="H35" s="22"/>
      <c r="I35" s="22"/>
      <c r="J35" s="22"/>
      <c r="K35" s="22"/>
      <c r="L35" s="22"/>
      <c r="M35" s="22"/>
    </row>
    <row r="36" spans="2:13" ht="15">
      <c r="B36" s="13"/>
      <c r="C36" s="23">
        <f t="shared" si="7"/>
        <v>0</v>
      </c>
      <c r="D36" s="22">
        <f t="shared" si="8"/>
        <v>0</v>
      </c>
      <c r="E36" s="22">
        <f t="shared" si="9"/>
        <v>0</v>
      </c>
      <c r="F36" s="22">
        <f t="shared" si="3"/>
        <v>0</v>
      </c>
      <c r="G36" s="22"/>
      <c r="H36" s="22"/>
      <c r="I36" s="22"/>
      <c r="J36" s="22"/>
      <c r="K36" s="22"/>
      <c r="L36" s="22"/>
      <c r="M36" s="22"/>
    </row>
    <row r="37" spans="2:13" ht="15">
      <c r="B37" s="13"/>
      <c r="C37" s="23">
        <f t="shared" si="7"/>
        <v>0</v>
      </c>
      <c r="D37" s="22">
        <f t="shared" si="8"/>
        <v>0</v>
      </c>
      <c r="E37" s="22">
        <f t="shared" si="9"/>
        <v>0</v>
      </c>
      <c r="F37" s="22">
        <f t="shared" si="3"/>
        <v>0</v>
      </c>
      <c r="G37" s="22"/>
      <c r="H37" s="22"/>
      <c r="I37" s="22"/>
      <c r="J37" s="22"/>
      <c r="K37" s="22"/>
      <c r="L37" s="22"/>
      <c r="M37" s="22"/>
    </row>
    <row r="38" spans="2:13" ht="15">
      <c r="B38" s="13">
        <v>261</v>
      </c>
      <c r="C38" s="23">
        <f t="shared" si="7"/>
        <v>21.75</v>
      </c>
      <c r="D38" s="22">
        <f t="shared" si="8"/>
        <v>43.5</v>
      </c>
      <c r="E38" s="22">
        <f t="shared" si="9"/>
        <v>65.25</v>
      </c>
      <c r="F38" s="22">
        <f t="shared" si="3"/>
        <v>217.5</v>
      </c>
      <c r="G38" s="22"/>
      <c r="H38" s="22"/>
      <c r="I38" s="22"/>
      <c r="J38" s="22"/>
      <c r="K38" s="22"/>
      <c r="L38" s="22"/>
      <c r="M38" s="22"/>
    </row>
    <row r="39" spans="2:13" ht="15">
      <c r="B39" s="13">
        <v>124</v>
      </c>
      <c r="C39" s="23">
        <f t="shared" si="7"/>
        <v>10.333333333333334</v>
      </c>
      <c r="D39" s="22">
        <f t="shared" si="8"/>
        <v>20.666666666666668</v>
      </c>
      <c r="E39" s="22">
        <f t="shared" si="9"/>
        <v>31</v>
      </c>
      <c r="F39" s="22">
        <f t="shared" si="3"/>
        <v>103.33333333333334</v>
      </c>
      <c r="G39" s="22"/>
      <c r="H39" s="22"/>
      <c r="I39" s="22"/>
      <c r="J39" s="22"/>
      <c r="K39" s="22"/>
      <c r="L39" s="22"/>
      <c r="M39" s="22"/>
    </row>
    <row r="40" spans="2:13" ht="15.75" thickBot="1">
      <c r="B40" s="14">
        <v>131</v>
      </c>
      <c r="C40" s="23">
        <f t="shared" si="7"/>
        <v>10.916666666666666</v>
      </c>
      <c r="D40" s="22">
        <f t="shared" si="8"/>
        <v>21.833333333333332</v>
      </c>
      <c r="E40" s="22">
        <f t="shared" si="9"/>
        <v>32.75</v>
      </c>
      <c r="F40" s="22">
        <f t="shared" si="3"/>
        <v>109.16666666666666</v>
      </c>
      <c r="G40" s="22"/>
      <c r="H40" s="22"/>
      <c r="I40" s="22"/>
      <c r="J40" s="22"/>
      <c r="K40" s="22"/>
      <c r="L40" s="22"/>
      <c r="M40" s="22"/>
    </row>
    <row r="41" spans="3:13" ht="15">
      <c r="C41" s="23">
        <f t="shared" si="7"/>
        <v>0</v>
      </c>
      <c r="D41" s="22">
        <f t="shared" si="8"/>
        <v>0</v>
      </c>
      <c r="E41" s="22">
        <f t="shared" si="9"/>
        <v>0</v>
      </c>
      <c r="F41" s="22">
        <f t="shared" si="3"/>
        <v>0</v>
      </c>
      <c r="G41" s="22"/>
      <c r="H41" s="22"/>
      <c r="I41" s="22"/>
      <c r="J41" s="22"/>
      <c r="K41" s="22"/>
      <c r="L41" s="22"/>
      <c r="M41" s="22"/>
    </row>
    <row r="42" spans="2:13" ht="15">
      <c r="B42">
        <v>330</v>
      </c>
      <c r="C42" s="23">
        <f t="shared" si="7"/>
        <v>27.5</v>
      </c>
      <c r="D42" s="22">
        <f t="shared" si="8"/>
        <v>55</v>
      </c>
      <c r="E42" s="22">
        <f t="shared" si="9"/>
        <v>82.5</v>
      </c>
      <c r="F42" s="22">
        <f t="shared" si="3"/>
        <v>275</v>
      </c>
      <c r="G42" s="22"/>
      <c r="H42" s="22"/>
      <c r="I42" s="22"/>
      <c r="J42" s="22"/>
      <c r="K42" s="22"/>
      <c r="L42" s="22"/>
      <c r="M42" s="22"/>
    </row>
    <row r="43" spans="2:13" ht="15">
      <c r="B43">
        <v>90</v>
      </c>
      <c r="C43" s="23">
        <f t="shared" si="7"/>
        <v>7.5</v>
      </c>
      <c r="D43" s="22">
        <f t="shared" si="8"/>
        <v>15</v>
      </c>
      <c r="E43" s="22">
        <f t="shared" si="9"/>
        <v>22.5</v>
      </c>
      <c r="F43" s="22">
        <f t="shared" si="3"/>
        <v>75</v>
      </c>
      <c r="G43" s="22"/>
      <c r="H43" s="22"/>
      <c r="I43" s="22"/>
      <c r="J43" s="22"/>
      <c r="K43" s="22"/>
      <c r="L43" s="22"/>
      <c r="M43" s="22"/>
    </row>
    <row r="44" spans="2:13" ht="15">
      <c r="B44">
        <v>45</v>
      </c>
      <c r="C44" s="23">
        <f t="shared" si="7"/>
        <v>3.75</v>
      </c>
      <c r="D44" s="22">
        <f t="shared" si="8"/>
        <v>7.5</v>
      </c>
      <c r="E44" s="22">
        <f t="shared" si="9"/>
        <v>11.25</v>
      </c>
      <c r="F44" s="22">
        <f t="shared" si="3"/>
        <v>37.5</v>
      </c>
      <c r="G44" s="22"/>
      <c r="H44" s="22"/>
      <c r="I44" s="22"/>
      <c r="J44" s="22"/>
      <c r="K44" s="22"/>
      <c r="L44" s="22"/>
      <c r="M44" s="22"/>
    </row>
    <row r="45" spans="2:13" ht="15">
      <c r="B45">
        <v>50</v>
      </c>
      <c r="C45" s="23">
        <f t="shared" si="7"/>
        <v>4.166666666666667</v>
      </c>
      <c r="D45" s="22">
        <f t="shared" si="8"/>
        <v>8.333333333333334</v>
      </c>
      <c r="E45" s="22">
        <f t="shared" si="9"/>
        <v>12.5</v>
      </c>
      <c r="F45" s="22">
        <f t="shared" si="3"/>
        <v>41.66666666666667</v>
      </c>
      <c r="G45" s="22"/>
      <c r="H45" s="22"/>
      <c r="I45" s="22"/>
      <c r="J45" s="22"/>
      <c r="K45" s="22"/>
      <c r="L45" s="22"/>
      <c r="M45" s="22"/>
    </row>
    <row r="46" spans="2:13" ht="15">
      <c r="B46">
        <v>115</v>
      </c>
      <c r="C46" s="23">
        <f t="shared" si="7"/>
        <v>9.583333333333334</v>
      </c>
      <c r="D46" s="22">
        <f t="shared" si="8"/>
        <v>19.166666666666668</v>
      </c>
      <c r="E46" s="22">
        <f t="shared" si="9"/>
        <v>28.75</v>
      </c>
      <c r="F46" s="22">
        <f t="shared" si="3"/>
        <v>95.83333333333334</v>
      </c>
      <c r="G46" s="22"/>
      <c r="H46" s="22"/>
      <c r="I46" s="22"/>
      <c r="J46" s="22"/>
      <c r="K46" s="22"/>
      <c r="L46" s="22"/>
      <c r="M46" s="22"/>
    </row>
    <row r="47" spans="2:13" ht="15">
      <c r="B47">
        <v>30</v>
      </c>
      <c r="C47" s="23">
        <f t="shared" si="7"/>
        <v>2.5</v>
      </c>
      <c r="D47" s="22">
        <f t="shared" si="8"/>
        <v>5</v>
      </c>
      <c r="E47" s="22">
        <f t="shared" si="9"/>
        <v>7.5</v>
      </c>
      <c r="F47" s="22">
        <f t="shared" si="3"/>
        <v>25</v>
      </c>
      <c r="G47" s="22"/>
      <c r="H47" s="22"/>
      <c r="I47" s="22"/>
      <c r="J47" s="22"/>
      <c r="K47" s="22"/>
      <c r="L47" s="22"/>
      <c r="M47" s="22"/>
    </row>
    <row r="48" spans="3:13" ht="15">
      <c r="C48" s="23">
        <f t="shared" si="7"/>
        <v>0</v>
      </c>
      <c r="D48" s="22">
        <f t="shared" si="8"/>
        <v>0</v>
      </c>
      <c r="E48" s="22">
        <f t="shared" si="9"/>
        <v>0</v>
      </c>
      <c r="F48" s="22">
        <f t="shared" si="3"/>
        <v>0</v>
      </c>
      <c r="G48" s="22"/>
      <c r="H48" s="22"/>
      <c r="I48" s="22"/>
      <c r="J48" s="22"/>
      <c r="K48" s="22"/>
      <c r="L48" s="22"/>
      <c r="M48" s="22"/>
    </row>
    <row r="49" spans="3:13" ht="15">
      <c r="C49" s="23">
        <f t="shared" si="7"/>
        <v>0</v>
      </c>
      <c r="D49" s="22">
        <f t="shared" si="8"/>
        <v>0</v>
      </c>
      <c r="E49" s="22">
        <f t="shared" si="9"/>
        <v>0</v>
      </c>
      <c r="F49" s="22">
        <f t="shared" si="3"/>
        <v>0</v>
      </c>
      <c r="G49" s="22"/>
      <c r="H49" s="22"/>
      <c r="I49" s="22"/>
      <c r="J49" s="22"/>
      <c r="K49" s="22"/>
      <c r="L49" s="22"/>
      <c r="M49" s="22"/>
    </row>
    <row r="50" spans="3:13" ht="15">
      <c r="C50" s="23">
        <f t="shared" si="7"/>
        <v>0</v>
      </c>
      <c r="D50" s="22">
        <f t="shared" si="8"/>
        <v>0</v>
      </c>
      <c r="E50" s="22">
        <f t="shared" si="9"/>
        <v>0</v>
      </c>
      <c r="F50" s="22">
        <f t="shared" si="3"/>
        <v>0</v>
      </c>
      <c r="G50" s="22"/>
      <c r="H50" s="22"/>
      <c r="I50" s="22"/>
      <c r="J50" s="22"/>
      <c r="K50" s="22"/>
      <c r="L50" s="22"/>
      <c r="M50" s="22"/>
    </row>
    <row r="51" spans="2:13" ht="15">
      <c r="B51">
        <v>78</v>
      </c>
      <c r="C51" s="23">
        <f t="shared" si="7"/>
        <v>6.5</v>
      </c>
      <c r="D51" s="22">
        <f t="shared" si="8"/>
        <v>13</v>
      </c>
      <c r="E51" s="22">
        <f t="shared" si="9"/>
        <v>19.5</v>
      </c>
      <c r="F51" s="22">
        <f t="shared" si="3"/>
        <v>65</v>
      </c>
      <c r="G51" s="22"/>
      <c r="H51" s="22"/>
      <c r="I51" s="22"/>
      <c r="J51" s="22"/>
      <c r="K51" s="22"/>
      <c r="L51" s="22"/>
      <c r="M51" s="22"/>
    </row>
    <row r="52" spans="2:13" ht="15">
      <c r="B52">
        <v>37</v>
      </c>
      <c r="C52" s="23">
        <f t="shared" si="7"/>
        <v>3.0833333333333335</v>
      </c>
      <c r="D52" s="22">
        <f t="shared" si="8"/>
        <v>6.166666666666667</v>
      </c>
      <c r="E52" s="22">
        <f t="shared" si="9"/>
        <v>9.25</v>
      </c>
      <c r="F52" s="22">
        <f t="shared" si="3"/>
        <v>30.833333333333336</v>
      </c>
      <c r="G52" s="22"/>
      <c r="H52" s="22"/>
      <c r="I52" s="22"/>
      <c r="J52" s="22"/>
      <c r="K52" s="22"/>
      <c r="L52" s="22"/>
      <c r="M52" s="22"/>
    </row>
    <row r="53" spans="2:13" ht="15">
      <c r="B53">
        <v>79</v>
      </c>
      <c r="C53" s="23">
        <f t="shared" si="7"/>
        <v>6.583333333333333</v>
      </c>
      <c r="D53" s="22">
        <f t="shared" si="8"/>
        <v>13.166666666666666</v>
      </c>
      <c r="E53" s="22">
        <f t="shared" si="9"/>
        <v>19.75</v>
      </c>
      <c r="F53" s="22">
        <f t="shared" si="3"/>
        <v>65.83333333333333</v>
      </c>
      <c r="G53" s="22"/>
      <c r="H53" s="22"/>
      <c r="I53" s="22"/>
      <c r="J53" s="22"/>
      <c r="K53" s="22"/>
      <c r="L53" s="22"/>
      <c r="M53" s="22"/>
    </row>
    <row r="54" spans="3:13" ht="15.75" thickBot="1">
      <c r="C54" s="23">
        <f t="shared" si="7"/>
        <v>0</v>
      </c>
      <c r="D54" s="22">
        <f t="shared" si="8"/>
        <v>0</v>
      </c>
      <c r="E54" s="22">
        <f t="shared" si="9"/>
        <v>0</v>
      </c>
      <c r="F54" s="22">
        <f t="shared" si="3"/>
        <v>0</v>
      </c>
      <c r="G54" s="22"/>
      <c r="H54" s="22"/>
      <c r="I54" s="22"/>
      <c r="J54" s="22"/>
      <c r="K54" s="22"/>
      <c r="L54" s="22"/>
      <c r="M54" s="22"/>
    </row>
    <row r="55" spans="2:13" ht="15">
      <c r="B55" s="15">
        <v>663</v>
      </c>
      <c r="C55" s="23">
        <f t="shared" si="7"/>
        <v>55.25</v>
      </c>
      <c r="D55" s="22">
        <f t="shared" si="8"/>
        <v>110.5</v>
      </c>
      <c r="E55" s="22">
        <f t="shared" si="9"/>
        <v>165.75</v>
      </c>
      <c r="F55" s="22">
        <f t="shared" si="3"/>
        <v>552.5</v>
      </c>
      <c r="G55" s="22"/>
      <c r="H55" s="22"/>
      <c r="I55" s="22"/>
      <c r="J55" s="22"/>
      <c r="K55" s="22"/>
      <c r="L55" s="22"/>
      <c r="M55" s="22"/>
    </row>
    <row r="56" spans="2:13" ht="15">
      <c r="B56" s="13">
        <v>169</v>
      </c>
      <c r="C56" s="23">
        <f t="shared" si="7"/>
        <v>14.083333333333334</v>
      </c>
      <c r="D56" s="22">
        <f t="shared" si="8"/>
        <v>28.166666666666668</v>
      </c>
      <c r="E56" s="22">
        <f t="shared" si="9"/>
        <v>42.25</v>
      </c>
      <c r="F56" s="22">
        <f t="shared" si="3"/>
        <v>140.83333333333334</v>
      </c>
      <c r="G56" s="22"/>
      <c r="H56" s="22"/>
      <c r="I56" s="22"/>
      <c r="J56" s="22"/>
      <c r="K56" s="22"/>
      <c r="L56" s="22"/>
      <c r="M56" s="22"/>
    </row>
    <row r="57" spans="2:13" ht="15">
      <c r="B57" s="13">
        <v>86</v>
      </c>
      <c r="C57" s="23">
        <f t="shared" si="7"/>
        <v>7.166666666666667</v>
      </c>
      <c r="D57" s="22">
        <f t="shared" si="8"/>
        <v>14.333333333333334</v>
      </c>
      <c r="E57" s="22">
        <f t="shared" si="9"/>
        <v>21.5</v>
      </c>
      <c r="F57" s="22">
        <f t="shared" si="3"/>
        <v>71.66666666666667</v>
      </c>
      <c r="G57" s="22"/>
      <c r="H57" s="22"/>
      <c r="I57" s="22"/>
      <c r="J57" s="22"/>
      <c r="K57" s="22"/>
      <c r="L57" s="22"/>
      <c r="M57" s="22"/>
    </row>
    <row r="58" spans="2:13" ht="15">
      <c r="B58" s="13">
        <v>93</v>
      </c>
      <c r="C58" s="23">
        <f t="shared" si="7"/>
        <v>7.75</v>
      </c>
      <c r="D58" s="22">
        <f t="shared" si="8"/>
        <v>15.5</v>
      </c>
      <c r="E58" s="22">
        <f t="shared" si="9"/>
        <v>23.25</v>
      </c>
      <c r="F58" s="22">
        <f t="shared" si="3"/>
        <v>77.5</v>
      </c>
      <c r="G58" s="22"/>
      <c r="H58" s="22"/>
      <c r="I58" s="22"/>
      <c r="J58" s="22"/>
      <c r="K58" s="22"/>
      <c r="L58" s="22"/>
      <c r="M58" s="22"/>
    </row>
    <row r="59" spans="2:13" ht="15">
      <c r="B59" s="13">
        <v>194</v>
      </c>
      <c r="C59" s="23">
        <f t="shared" si="7"/>
        <v>16.166666666666668</v>
      </c>
      <c r="D59" s="22">
        <f t="shared" si="8"/>
        <v>32.333333333333336</v>
      </c>
      <c r="E59" s="22">
        <f t="shared" si="9"/>
        <v>48.5</v>
      </c>
      <c r="F59" s="22">
        <f t="shared" si="3"/>
        <v>161.66666666666669</v>
      </c>
      <c r="G59" s="22"/>
      <c r="H59" s="22"/>
      <c r="I59" s="22"/>
      <c r="J59" s="22"/>
      <c r="K59" s="22"/>
      <c r="L59" s="22"/>
      <c r="M59" s="22"/>
    </row>
    <row r="60" spans="2:13" ht="15">
      <c r="B60" s="13">
        <v>58</v>
      </c>
      <c r="C60" s="23">
        <f t="shared" si="7"/>
        <v>4.833333333333333</v>
      </c>
      <c r="D60" s="22">
        <f t="shared" si="8"/>
        <v>9.666666666666666</v>
      </c>
      <c r="E60" s="22">
        <f t="shared" si="9"/>
        <v>14.5</v>
      </c>
      <c r="F60" s="22">
        <f t="shared" si="3"/>
        <v>48.33333333333333</v>
      </c>
      <c r="G60" s="22"/>
      <c r="H60" s="22"/>
      <c r="I60" s="22"/>
      <c r="J60" s="22"/>
      <c r="K60" s="22"/>
      <c r="L60" s="22"/>
      <c r="M60" s="22"/>
    </row>
    <row r="61" spans="2:13" ht="15">
      <c r="B61" s="13"/>
      <c r="C61" s="23">
        <f t="shared" si="7"/>
        <v>0</v>
      </c>
      <c r="D61" s="22">
        <f t="shared" si="8"/>
        <v>0</v>
      </c>
      <c r="E61" s="22">
        <f t="shared" si="9"/>
        <v>0</v>
      </c>
      <c r="F61" s="22">
        <f t="shared" si="3"/>
        <v>0</v>
      </c>
      <c r="G61" s="22"/>
      <c r="H61" s="22"/>
      <c r="I61" s="22"/>
      <c r="J61" s="22"/>
      <c r="K61" s="22"/>
      <c r="L61" s="22"/>
      <c r="M61" s="22"/>
    </row>
    <row r="62" spans="2:13" ht="15">
      <c r="B62" s="13"/>
      <c r="C62" s="23">
        <f t="shared" si="7"/>
        <v>0</v>
      </c>
      <c r="D62" s="22">
        <f t="shared" si="8"/>
        <v>0</v>
      </c>
      <c r="E62" s="22">
        <f t="shared" si="9"/>
        <v>0</v>
      </c>
      <c r="F62" s="22">
        <f t="shared" si="3"/>
        <v>0</v>
      </c>
      <c r="G62" s="22"/>
      <c r="H62" s="22"/>
      <c r="I62" s="22"/>
      <c r="J62" s="22"/>
      <c r="K62" s="22"/>
      <c r="L62" s="22"/>
      <c r="M62" s="22"/>
    </row>
    <row r="63" spans="2:13" ht="15">
      <c r="B63" s="13"/>
      <c r="C63" s="23">
        <f t="shared" si="7"/>
        <v>0</v>
      </c>
      <c r="D63" s="22">
        <f t="shared" si="8"/>
        <v>0</v>
      </c>
      <c r="E63" s="22">
        <f t="shared" si="9"/>
        <v>0</v>
      </c>
      <c r="F63" s="22">
        <f t="shared" si="3"/>
        <v>0</v>
      </c>
      <c r="G63" s="22"/>
      <c r="H63" s="22"/>
      <c r="I63" s="22"/>
      <c r="J63" s="22"/>
      <c r="K63" s="22"/>
      <c r="L63" s="22"/>
      <c r="M63" s="22"/>
    </row>
    <row r="64" spans="2:13" ht="15">
      <c r="B64" s="13">
        <v>157</v>
      </c>
      <c r="C64" s="23">
        <f t="shared" si="7"/>
        <v>13.083333333333334</v>
      </c>
      <c r="D64" s="22">
        <f t="shared" si="8"/>
        <v>26.166666666666668</v>
      </c>
      <c r="E64" s="22">
        <f t="shared" si="9"/>
        <v>39.25</v>
      </c>
      <c r="F64" s="22">
        <f t="shared" si="3"/>
        <v>130.83333333333334</v>
      </c>
      <c r="G64" s="22"/>
      <c r="H64" s="22"/>
      <c r="I64" s="22"/>
      <c r="J64" s="22"/>
      <c r="K64" s="22"/>
      <c r="L64" s="22"/>
      <c r="M64" s="22"/>
    </row>
    <row r="65" spans="2:13" ht="15">
      <c r="B65" s="13">
        <v>74</v>
      </c>
      <c r="C65" s="23">
        <f t="shared" si="7"/>
        <v>6.166666666666667</v>
      </c>
      <c r="D65" s="22">
        <f t="shared" si="8"/>
        <v>12.333333333333334</v>
      </c>
      <c r="E65" s="22">
        <f t="shared" si="9"/>
        <v>18.5</v>
      </c>
      <c r="F65" s="22">
        <f t="shared" si="3"/>
        <v>61.66666666666667</v>
      </c>
      <c r="G65" s="22"/>
      <c r="H65" s="22"/>
      <c r="I65" s="22"/>
      <c r="J65" s="22"/>
      <c r="K65" s="22"/>
      <c r="L65" s="22"/>
      <c r="M65" s="22"/>
    </row>
    <row r="66" spans="2:13" ht="15.75" thickBot="1">
      <c r="B66" s="14"/>
      <c r="C66" s="23">
        <f t="shared" si="7"/>
        <v>0</v>
      </c>
      <c r="D66" s="22">
        <f t="shared" si="8"/>
        <v>0</v>
      </c>
      <c r="E66" s="22">
        <f t="shared" si="9"/>
        <v>0</v>
      </c>
      <c r="F66" s="22">
        <f t="shared" si="3"/>
        <v>0</v>
      </c>
      <c r="G66" s="22"/>
      <c r="H66" s="22"/>
      <c r="I66" s="22"/>
      <c r="J66" s="22"/>
      <c r="K66" s="22"/>
      <c r="L66" s="22"/>
      <c r="M66" s="22"/>
    </row>
    <row r="67" spans="3:6" ht="15.75" thickBot="1">
      <c r="C67" s="23">
        <f t="shared" si="7"/>
        <v>0</v>
      </c>
      <c r="D67" s="22">
        <f t="shared" si="8"/>
        <v>0</v>
      </c>
      <c r="E67" s="22">
        <f t="shared" si="9"/>
        <v>0</v>
      </c>
      <c r="F67" s="22">
        <f aca="true" t="shared" si="10" ref="F67:F92">B67/12*10</f>
        <v>0</v>
      </c>
    </row>
    <row r="68" spans="2:6" ht="15">
      <c r="B68" s="15">
        <v>220</v>
      </c>
      <c r="C68" s="23">
        <f t="shared" si="7"/>
        <v>18.333333333333332</v>
      </c>
      <c r="D68" s="22">
        <f t="shared" si="8"/>
        <v>36.666666666666664</v>
      </c>
      <c r="E68" s="22">
        <f t="shared" si="9"/>
        <v>55</v>
      </c>
      <c r="F68" s="22">
        <f t="shared" si="10"/>
        <v>183.33333333333331</v>
      </c>
    </row>
    <row r="69" spans="2:6" ht="15">
      <c r="B69" s="13">
        <v>56</v>
      </c>
      <c r="C69" s="23">
        <f t="shared" si="7"/>
        <v>4.666666666666667</v>
      </c>
      <c r="D69" s="22">
        <f t="shared" si="8"/>
        <v>9.333333333333334</v>
      </c>
      <c r="E69" s="22">
        <f t="shared" si="9"/>
        <v>14</v>
      </c>
      <c r="F69" s="22">
        <f t="shared" si="10"/>
        <v>46.66666666666667</v>
      </c>
    </row>
    <row r="70" spans="2:6" ht="15">
      <c r="B70" s="13">
        <v>28</v>
      </c>
      <c r="C70" s="23">
        <f t="shared" si="7"/>
        <v>2.3333333333333335</v>
      </c>
      <c r="D70" s="22">
        <f t="shared" si="8"/>
        <v>4.666666666666667</v>
      </c>
      <c r="E70" s="22">
        <f t="shared" si="9"/>
        <v>7</v>
      </c>
      <c r="F70" s="22">
        <f t="shared" si="10"/>
        <v>23.333333333333336</v>
      </c>
    </row>
    <row r="71" spans="2:6" ht="15">
      <c r="B71" s="13">
        <v>31</v>
      </c>
      <c r="C71" s="23">
        <f t="shared" si="7"/>
        <v>2.5833333333333335</v>
      </c>
      <c r="D71" s="22">
        <f t="shared" si="8"/>
        <v>5.166666666666667</v>
      </c>
      <c r="E71" s="22">
        <f t="shared" si="9"/>
        <v>7.75</v>
      </c>
      <c r="F71" s="22">
        <f t="shared" si="10"/>
        <v>25.833333333333336</v>
      </c>
    </row>
    <row r="72" spans="2:6" ht="15">
      <c r="B72" s="13">
        <v>65</v>
      </c>
      <c r="C72" s="23">
        <f t="shared" si="7"/>
        <v>5.416666666666667</v>
      </c>
      <c r="D72" s="22">
        <f t="shared" si="8"/>
        <v>10.833333333333334</v>
      </c>
      <c r="E72" s="22">
        <f t="shared" si="9"/>
        <v>16.25</v>
      </c>
      <c r="F72" s="22">
        <f t="shared" si="10"/>
        <v>54.16666666666667</v>
      </c>
    </row>
    <row r="73" spans="2:6" ht="15">
      <c r="B73" s="13">
        <v>19</v>
      </c>
      <c r="C73" s="23">
        <f t="shared" si="7"/>
        <v>1.5833333333333333</v>
      </c>
      <c r="D73" s="22">
        <f t="shared" si="8"/>
        <v>3.1666666666666665</v>
      </c>
      <c r="E73" s="22">
        <f t="shared" si="9"/>
        <v>4.75</v>
      </c>
      <c r="F73" s="22">
        <f t="shared" si="10"/>
        <v>15.833333333333332</v>
      </c>
    </row>
    <row r="74" spans="2:6" ht="15">
      <c r="B74" s="13"/>
      <c r="C74" s="23">
        <f t="shared" si="7"/>
        <v>0</v>
      </c>
      <c r="D74" s="22">
        <f t="shared" si="8"/>
        <v>0</v>
      </c>
      <c r="E74" s="22">
        <f t="shared" si="9"/>
        <v>0</v>
      </c>
      <c r="F74" s="22">
        <f t="shared" si="10"/>
        <v>0</v>
      </c>
    </row>
    <row r="75" spans="2:6" ht="15">
      <c r="B75" s="13"/>
      <c r="C75" s="23">
        <f t="shared" si="7"/>
        <v>0</v>
      </c>
      <c r="D75" s="22">
        <f t="shared" si="8"/>
        <v>0</v>
      </c>
      <c r="E75" s="22">
        <f t="shared" si="9"/>
        <v>0</v>
      </c>
      <c r="F75" s="22">
        <f t="shared" si="10"/>
        <v>0</v>
      </c>
    </row>
    <row r="76" spans="2:6" ht="15">
      <c r="B76" s="13"/>
      <c r="C76" s="23">
        <f t="shared" si="7"/>
        <v>0</v>
      </c>
      <c r="D76" s="22">
        <f t="shared" si="8"/>
        <v>0</v>
      </c>
      <c r="E76" s="22">
        <f t="shared" si="9"/>
        <v>0</v>
      </c>
      <c r="F76" s="22">
        <f t="shared" si="10"/>
        <v>0</v>
      </c>
    </row>
    <row r="77" spans="2:6" ht="15">
      <c r="B77" s="13">
        <v>52</v>
      </c>
      <c r="C77" s="23">
        <f t="shared" si="7"/>
        <v>4.333333333333333</v>
      </c>
      <c r="D77" s="22">
        <f t="shared" si="8"/>
        <v>8.666666666666666</v>
      </c>
      <c r="E77" s="22">
        <f t="shared" si="9"/>
        <v>13</v>
      </c>
      <c r="F77" s="22">
        <f t="shared" si="10"/>
        <v>43.33333333333333</v>
      </c>
    </row>
    <row r="78" spans="2:6" ht="15">
      <c r="B78" s="13">
        <v>25</v>
      </c>
      <c r="C78" s="23">
        <f t="shared" si="7"/>
        <v>2.0833333333333335</v>
      </c>
      <c r="D78" s="22">
        <f t="shared" si="8"/>
        <v>4.166666666666667</v>
      </c>
      <c r="E78" s="22">
        <f t="shared" si="9"/>
        <v>6.25</v>
      </c>
      <c r="F78" s="22">
        <f t="shared" si="10"/>
        <v>20.833333333333336</v>
      </c>
    </row>
    <row r="79" spans="2:6" ht="15.75" thickBot="1">
      <c r="B79" s="14">
        <v>26</v>
      </c>
      <c r="C79" s="23">
        <f t="shared" si="7"/>
        <v>2.1666666666666665</v>
      </c>
      <c r="D79" s="22">
        <f t="shared" si="8"/>
        <v>4.333333333333333</v>
      </c>
      <c r="E79" s="22">
        <f t="shared" si="9"/>
        <v>6.5</v>
      </c>
      <c r="F79" s="22">
        <f t="shared" si="10"/>
        <v>21.666666666666664</v>
      </c>
    </row>
    <row r="80" ht="15.75" thickBot="1">
      <c r="F80" s="22">
        <f t="shared" si="10"/>
        <v>0</v>
      </c>
    </row>
    <row r="81" spans="2:6" ht="15">
      <c r="B81" s="15">
        <v>330</v>
      </c>
      <c r="C81" s="23">
        <f>B81/12*3</f>
        <v>82.5</v>
      </c>
      <c r="F81" s="22">
        <f t="shared" si="10"/>
        <v>275</v>
      </c>
    </row>
    <row r="82" spans="2:6" ht="15">
      <c r="B82" s="13">
        <v>90</v>
      </c>
      <c r="C82" s="23">
        <f aca="true" t="shared" si="11" ref="C82:C92">B82/12*3</f>
        <v>22.5</v>
      </c>
      <c r="F82" s="22">
        <f t="shared" si="10"/>
        <v>75</v>
      </c>
    </row>
    <row r="83" spans="2:6" ht="15">
      <c r="B83" s="13">
        <v>45</v>
      </c>
      <c r="C83" s="23">
        <f t="shared" si="11"/>
        <v>11.25</v>
      </c>
      <c r="F83" s="22">
        <f t="shared" si="10"/>
        <v>37.5</v>
      </c>
    </row>
    <row r="84" spans="2:6" ht="15">
      <c r="B84" s="13">
        <v>50</v>
      </c>
      <c r="C84" s="23">
        <f t="shared" si="11"/>
        <v>12.5</v>
      </c>
      <c r="F84" s="22">
        <f t="shared" si="10"/>
        <v>41.66666666666667</v>
      </c>
    </row>
    <row r="85" spans="2:6" ht="15">
      <c r="B85" s="13">
        <v>115</v>
      </c>
      <c r="C85" s="23">
        <f t="shared" si="11"/>
        <v>28.75</v>
      </c>
      <c r="F85" s="22">
        <f t="shared" si="10"/>
        <v>95.83333333333334</v>
      </c>
    </row>
    <row r="86" spans="2:6" ht="15">
      <c r="B86" s="13">
        <v>30</v>
      </c>
      <c r="C86" s="23">
        <f t="shared" si="11"/>
        <v>7.5</v>
      </c>
      <c r="F86" s="22">
        <f t="shared" si="10"/>
        <v>25</v>
      </c>
    </row>
    <row r="87" spans="2:6" ht="15">
      <c r="B87" s="13"/>
      <c r="C87" s="23">
        <f t="shared" si="11"/>
        <v>0</v>
      </c>
      <c r="F87" s="22">
        <f t="shared" si="10"/>
        <v>0</v>
      </c>
    </row>
    <row r="88" spans="2:6" ht="15">
      <c r="B88" s="13"/>
      <c r="C88" s="23">
        <f t="shared" si="11"/>
        <v>0</v>
      </c>
      <c r="F88" s="22">
        <f t="shared" si="10"/>
        <v>0</v>
      </c>
    </row>
    <row r="89" spans="2:6" ht="15">
      <c r="B89" s="13"/>
      <c r="C89" s="23">
        <f t="shared" si="11"/>
        <v>0</v>
      </c>
      <c r="F89" s="22">
        <f t="shared" si="10"/>
        <v>0</v>
      </c>
    </row>
    <row r="90" spans="2:6" ht="15">
      <c r="B90" s="13">
        <v>78</v>
      </c>
      <c r="C90" s="23">
        <f t="shared" si="11"/>
        <v>19.5</v>
      </c>
      <c r="F90" s="22">
        <f t="shared" si="10"/>
        <v>65</v>
      </c>
    </row>
    <row r="91" spans="2:6" ht="15">
      <c r="B91" s="13">
        <v>37</v>
      </c>
      <c r="C91" s="23">
        <f t="shared" si="11"/>
        <v>9.25</v>
      </c>
      <c r="F91" s="22">
        <f t="shared" si="10"/>
        <v>30.833333333333336</v>
      </c>
    </row>
    <row r="92" spans="2:6" ht="15.75" thickBot="1">
      <c r="B92" s="14">
        <v>39</v>
      </c>
      <c r="C92" s="23">
        <f t="shared" si="11"/>
        <v>9.75</v>
      </c>
      <c r="F92" s="22">
        <f t="shared" si="10"/>
        <v>32.5</v>
      </c>
    </row>
  </sheetData>
  <sheetProtection/>
  <conditionalFormatting sqref="B2:B7">
    <cfRule type="expression" priority="15" dxfId="936">
      <formula>$B$6&lt;$A$6</formula>
    </cfRule>
  </conditionalFormatting>
  <conditionalFormatting sqref="B81">
    <cfRule type="cellIs" priority="13" dxfId="937" operator="lessThan">
      <formula>$F$7</formula>
    </cfRule>
  </conditionalFormatting>
  <conditionalFormatting sqref="B82">
    <cfRule type="cellIs" priority="8" dxfId="937" operator="lessThan">
      <formula>$F$8</formula>
    </cfRule>
    <cfRule type="cellIs" priority="12" dxfId="937" operator="lessThan">
      <formula>$F$9</formula>
    </cfRule>
  </conditionalFormatting>
  <conditionalFormatting sqref="B83">
    <cfRule type="cellIs" priority="11" dxfId="937" operator="lessThan">
      <formula>$F$10</formula>
    </cfRule>
  </conditionalFormatting>
  <conditionalFormatting sqref="B85">
    <cfRule type="cellIs" priority="1" dxfId="937" operator="lessThan">
      <formula>$F$11</formula>
    </cfRule>
    <cfRule type="cellIs" priority="10" dxfId="937" operator="lessThan">
      <formula>$F$12</formula>
    </cfRule>
  </conditionalFormatting>
  <conditionalFormatting sqref="B86">
    <cfRule type="cellIs" priority="9" dxfId="937" operator="lessThan">
      <formula>$F$13</formula>
    </cfRule>
  </conditionalFormatting>
  <conditionalFormatting sqref="B87">
    <cfRule type="cellIs" priority="7" dxfId="937" operator="lessThan">
      <formula>$F$13</formula>
    </cfRule>
    <cfRule type="cellIs" priority="14" dxfId="937" operator="lessThan">
      <formula>$F$14</formula>
    </cfRule>
  </conditionalFormatting>
  <conditionalFormatting sqref="B88">
    <cfRule type="cellIs" priority="6" dxfId="937" operator="lessThan">
      <formula>$F$14</formula>
    </cfRule>
  </conditionalFormatting>
  <conditionalFormatting sqref="B90">
    <cfRule type="cellIs" priority="5" dxfId="937" operator="lessThan">
      <formula>$F$16</formula>
    </cfRule>
  </conditionalFormatting>
  <conditionalFormatting sqref="B91">
    <cfRule type="cellIs" priority="4" dxfId="937" operator="lessThan">
      <formula>$F$17</formula>
    </cfRule>
  </conditionalFormatting>
  <conditionalFormatting sqref="B92">
    <cfRule type="cellIs" priority="3" dxfId="937" operator="lessThan">
      <formula>$F$18</formula>
    </cfRule>
  </conditionalFormatting>
  <conditionalFormatting sqref="B84">
    <cfRule type="cellIs" priority="2" dxfId="937" operator="lessThan">
      <formula>$F$10</formula>
    </cfRule>
  </conditionalFormatting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O18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  <col min="15" max="15" width="13.00390625" style="45" customWidth="1"/>
  </cols>
  <sheetData>
    <row r="4" ht="36.75" customHeight="1" thickBot="1">
      <c r="A4" s="35" t="s">
        <v>23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60" t="s">
        <v>6</v>
      </c>
      <c r="I5" s="60"/>
      <c r="J5" s="60" t="s">
        <v>7</v>
      </c>
      <c r="K5" s="60"/>
      <c r="L5" s="60" t="s">
        <v>8</v>
      </c>
      <c r="M5" s="61"/>
      <c r="O5" s="46" t="s">
        <v>25</v>
      </c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  <c r="O6" s="46"/>
    </row>
    <row r="7" spans="1:15" ht="15">
      <c r="A7" s="6" t="s">
        <v>9</v>
      </c>
      <c r="B7" s="19">
        <v>79.33333333333333</v>
      </c>
      <c r="C7" s="7">
        <v>73</v>
      </c>
      <c r="D7" s="19">
        <v>15.666666666666666</v>
      </c>
      <c r="E7" s="7">
        <v>24</v>
      </c>
      <c r="F7" s="19">
        <v>183.5</v>
      </c>
      <c r="G7" s="7">
        <v>164</v>
      </c>
      <c r="H7" s="19">
        <v>110.5</v>
      </c>
      <c r="I7" s="7">
        <v>88</v>
      </c>
      <c r="J7" s="19">
        <v>36.666666666666664</v>
      </c>
      <c r="K7" s="7">
        <v>22</v>
      </c>
      <c r="L7" s="7"/>
      <c r="M7" s="8"/>
      <c r="O7" s="46">
        <v>244724</v>
      </c>
    </row>
    <row r="8" spans="1:15" ht="15">
      <c r="A8" s="9" t="s">
        <v>10</v>
      </c>
      <c r="B8" s="20">
        <v>18.5</v>
      </c>
      <c r="C8" s="1">
        <v>12</v>
      </c>
      <c r="D8" s="20">
        <v>4.666666666666667</v>
      </c>
      <c r="E8" s="1">
        <v>4</v>
      </c>
      <c r="F8" s="20">
        <v>46.833333333333336</v>
      </c>
      <c r="G8" s="1">
        <v>43</v>
      </c>
      <c r="H8" s="20">
        <v>28.166666666666668</v>
      </c>
      <c r="I8" s="1">
        <v>16</v>
      </c>
      <c r="J8" s="20">
        <v>9.333333333333334</v>
      </c>
      <c r="K8" s="1">
        <v>9</v>
      </c>
      <c r="L8" s="1"/>
      <c r="M8" s="10"/>
      <c r="O8" s="46"/>
    </row>
    <row r="9" spans="1:15" ht="15">
      <c r="A9" s="9" t="s">
        <v>11</v>
      </c>
      <c r="B9" s="20">
        <v>8</v>
      </c>
      <c r="C9" s="1">
        <v>6</v>
      </c>
      <c r="D9" s="20">
        <v>1.8333333333333333</v>
      </c>
      <c r="E9" s="1">
        <v>4</v>
      </c>
      <c r="F9" s="20">
        <v>23.666666666666668</v>
      </c>
      <c r="G9" s="1">
        <v>11</v>
      </c>
      <c r="H9" s="20">
        <v>14.333333333333334</v>
      </c>
      <c r="I9" s="1">
        <v>7</v>
      </c>
      <c r="J9" s="20">
        <v>4.666666666666667</v>
      </c>
      <c r="K9" s="1">
        <v>2</v>
      </c>
      <c r="L9" s="1"/>
      <c r="M9" s="10"/>
      <c r="O9" s="46"/>
    </row>
    <row r="10" spans="1:15" ht="15">
      <c r="A10" s="9" t="s">
        <v>12</v>
      </c>
      <c r="B10" s="20">
        <v>11.5</v>
      </c>
      <c r="C10" s="1">
        <v>21</v>
      </c>
      <c r="D10" s="20">
        <v>2</v>
      </c>
      <c r="E10" s="1">
        <v>5</v>
      </c>
      <c r="F10" s="20">
        <v>25.666666666666668</v>
      </c>
      <c r="G10" s="1">
        <v>23</v>
      </c>
      <c r="H10" s="20">
        <v>15.5</v>
      </c>
      <c r="I10" s="1">
        <v>12</v>
      </c>
      <c r="J10" s="20">
        <v>5.166666666666667</v>
      </c>
      <c r="K10" s="1">
        <v>3</v>
      </c>
      <c r="L10" s="1"/>
      <c r="M10" s="10"/>
      <c r="O10" s="46"/>
    </row>
    <row r="11" spans="1:15" ht="15">
      <c r="A11" s="9" t="s">
        <v>13</v>
      </c>
      <c r="B11" s="20">
        <v>21.333333333333332</v>
      </c>
      <c r="C11" s="1">
        <v>24</v>
      </c>
      <c r="D11" s="20">
        <v>4.333333333333333</v>
      </c>
      <c r="E11" s="27">
        <v>11</v>
      </c>
      <c r="F11" s="20">
        <v>53.833333333333336</v>
      </c>
      <c r="G11" s="1">
        <v>61</v>
      </c>
      <c r="H11" s="20">
        <v>32.333333333333336</v>
      </c>
      <c r="I11" s="1">
        <v>39</v>
      </c>
      <c r="J11" s="20">
        <v>10.833333333333334</v>
      </c>
      <c r="K11" s="1">
        <v>8</v>
      </c>
      <c r="L11" s="1"/>
      <c r="M11" s="10"/>
      <c r="O11" s="46"/>
    </row>
    <row r="12" spans="1:15" ht="15">
      <c r="A12" s="9" t="s">
        <v>14</v>
      </c>
      <c r="B12" s="20">
        <v>5.5</v>
      </c>
      <c r="C12" s="1">
        <v>4</v>
      </c>
      <c r="D12" s="20">
        <v>1.3333333333333333</v>
      </c>
      <c r="E12" s="1">
        <v>0</v>
      </c>
      <c r="F12" s="20">
        <v>16</v>
      </c>
      <c r="G12" s="1">
        <v>10</v>
      </c>
      <c r="H12" s="20">
        <v>9.666666666666666</v>
      </c>
      <c r="I12" s="1">
        <v>6</v>
      </c>
      <c r="J12" s="20">
        <v>3.1666666666666665</v>
      </c>
      <c r="K12" s="1">
        <v>0</v>
      </c>
      <c r="L12" s="1"/>
      <c r="M12" s="10"/>
      <c r="O12" s="46"/>
    </row>
    <row r="13" spans="1:15" ht="15">
      <c r="A13" s="9" t="s">
        <v>15</v>
      </c>
      <c r="B13" s="20"/>
      <c r="C13" s="1">
        <v>4</v>
      </c>
      <c r="D13" s="20"/>
      <c r="E13" s="1">
        <v>1</v>
      </c>
      <c r="F13" s="20"/>
      <c r="G13" s="1">
        <v>4</v>
      </c>
      <c r="H13" s="20"/>
      <c r="I13" s="1">
        <v>2</v>
      </c>
      <c r="J13" s="20"/>
      <c r="K13" s="1">
        <v>2</v>
      </c>
      <c r="L13" s="1"/>
      <c r="M13" s="10"/>
      <c r="O13" s="46"/>
    </row>
    <row r="14" spans="1:15" ht="15">
      <c r="A14" s="9" t="s">
        <v>16</v>
      </c>
      <c r="B14" s="20"/>
      <c r="C14" s="1">
        <v>1</v>
      </c>
      <c r="D14" s="20"/>
      <c r="E14" s="1">
        <v>0</v>
      </c>
      <c r="F14" s="20"/>
      <c r="G14" s="1">
        <v>7</v>
      </c>
      <c r="H14" s="20"/>
      <c r="I14" s="1">
        <v>4</v>
      </c>
      <c r="J14" s="20"/>
      <c r="K14" s="1">
        <v>0</v>
      </c>
      <c r="L14" s="1"/>
      <c r="M14" s="10"/>
      <c r="O14" s="46"/>
    </row>
    <row r="15" spans="1:15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  <c r="O15" s="46"/>
    </row>
    <row r="16" spans="1:15" ht="15">
      <c r="A16" s="9" t="s">
        <v>17</v>
      </c>
      <c r="B16" s="20">
        <v>18.833333333333332</v>
      </c>
      <c r="C16" s="1">
        <v>19</v>
      </c>
      <c r="D16" s="20">
        <v>3.6666666666666665</v>
      </c>
      <c r="E16" s="1">
        <v>7</v>
      </c>
      <c r="F16" s="20">
        <v>43.5</v>
      </c>
      <c r="G16" s="44">
        <v>35</v>
      </c>
      <c r="H16" s="20">
        <v>26.166666666666668</v>
      </c>
      <c r="I16" s="1">
        <v>17</v>
      </c>
      <c r="J16" s="20">
        <v>8.666666666666666</v>
      </c>
      <c r="K16" s="1">
        <v>5</v>
      </c>
      <c r="L16" s="1"/>
      <c r="M16" s="10"/>
      <c r="O16" s="46">
        <v>58024</v>
      </c>
    </row>
    <row r="17" spans="1:15" ht="15">
      <c r="A17" s="9" t="s">
        <v>18</v>
      </c>
      <c r="B17" s="20">
        <v>9</v>
      </c>
      <c r="C17" s="1">
        <v>4</v>
      </c>
      <c r="D17" s="20">
        <v>1.6666666666666667</v>
      </c>
      <c r="E17" s="1">
        <v>1</v>
      </c>
      <c r="F17" s="20">
        <v>20.666666666666668</v>
      </c>
      <c r="G17" s="1">
        <v>13</v>
      </c>
      <c r="H17" s="20">
        <v>12.333333333333334</v>
      </c>
      <c r="I17" s="1">
        <v>5</v>
      </c>
      <c r="J17" s="20">
        <v>4.166666666666667</v>
      </c>
      <c r="K17" s="1">
        <v>2</v>
      </c>
      <c r="L17" s="1"/>
      <c r="M17" s="10"/>
      <c r="O17" s="46">
        <v>27712</v>
      </c>
    </row>
    <row r="18" spans="1:15" ht="15.75" thickBot="1">
      <c r="A18" s="11" t="s">
        <v>19</v>
      </c>
      <c r="B18" s="21">
        <v>9</v>
      </c>
      <c r="C18" s="2">
        <v>12</v>
      </c>
      <c r="D18" s="21">
        <v>2</v>
      </c>
      <c r="E18" s="2">
        <v>4</v>
      </c>
      <c r="F18" s="21">
        <v>22</v>
      </c>
      <c r="G18" s="2">
        <v>22</v>
      </c>
      <c r="H18" s="21">
        <v>12</v>
      </c>
      <c r="I18" s="2">
        <v>14</v>
      </c>
      <c r="J18" s="21">
        <v>4</v>
      </c>
      <c r="K18" s="2">
        <v>2</v>
      </c>
      <c r="L18" s="2"/>
      <c r="M18" s="3"/>
      <c r="O18" s="46">
        <v>29310</v>
      </c>
    </row>
  </sheetData>
  <sheetProtection/>
  <mergeCells count="7">
    <mergeCell ref="J5:K5"/>
    <mergeCell ref="L5:M5"/>
    <mergeCell ref="A5:A6"/>
    <mergeCell ref="B5:C5"/>
    <mergeCell ref="D5:E5"/>
    <mergeCell ref="F5:G5"/>
    <mergeCell ref="H5:I5"/>
  </mergeCells>
  <conditionalFormatting sqref="B6:B12 D6 F6 H6 J6 L6 B19:B37">
    <cfRule type="expression" priority="121" dxfId="936">
      <formula>$B$6&lt;$A$6</formula>
    </cfRule>
  </conditionalFormatting>
  <conditionalFormatting sqref="C7">
    <cfRule type="cellIs" priority="57" dxfId="937" operator="greaterThan">
      <formula>$B$7</formula>
    </cfRule>
  </conditionalFormatting>
  <conditionalFormatting sqref="C8">
    <cfRule type="cellIs" priority="56" dxfId="937" operator="greaterThan">
      <formula>$B$8</formula>
    </cfRule>
  </conditionalFormatting>
  <conditionalFormatting sqref="C9">
    <cfRule type="cellIs" priority="55" dxfId="937" operator="greaterThan">
      <formula>$B$9</formula>
    </cfRule>
  </conditionalFormatting>
  <conditionalFormatting sqref="C10">
    <cfRule type="cellIs" priority="54" dxfId="937" operator="greaterThan">
      <formula>$B$10</formula>
    </cfRule>
  </conditionalFormatting>
  <conditionalFormatting sqref="C11">
    <cfRule type="cellIs" priority="53" dxfId="937" operator="greaterThan">
      <formula>$B$11</formula>
    </cfRule>
  </conditionalFormatting>
  <conditionalFormatting sqref="C12">
    <cfRule type="cellIs" priority="52" dxfId="937" operator="greaterThan">
      <formula>$B$12</formula>
    </cfRule>
  </conditionalFormatting>
  <conditionalFormatting sqref="C13">
    <cfRule type="cellIs" priority="51" dxfId="937" operator="greaterThan">
      <formula>$B$13</formula>
    </cfRule>
  </conditionalFormatting>
  <conditionalFormatting sqref="C14">
    <cfRule type="cellIs" priority="50" dxfId="937" operator="greaterThan">
      <formula>$B$14</formula>
    </cfRule>
  </conditionalFormatting>
  <conditionalFormatting sqref="C16">
    <cfRule type="cellIs" priority="49" dxfId="937" operator="greaterThan">
      <formula>$B$16</formula>
    </cfRule>
  </conditionalFormatting>
  <conditionalFormatting sqref="C17">
    <cfRule type="cellIs" priority="48" dxfId="937" operator="greaterThan">
      <formula>$B$17</formula>
    </cfRule>
  </conditionalFormatting>
  <conditionalFormatting sqref="C18">
    <cfRule type="cellIs" priority="47" dxfId="937" operator="greaterThan">
      <formula>$B$18</formula>
    </cfRule>
  </conditionalFormatting>
  <conditionalFormatting sqref="E7">
    <cfRule type="cellIs" priority="46" dxfId="937" operator="greaterThan">
      <formula>$D$7</formula>
    </cfRule>
  </conditionalFormatting>
  <conditionalFormatting sqref="E8">
    <cfRule type="cellIs" priority="45" dxfId="937" operator="greaterThan">
      <formula>$D$8</formula>
    </cfRule>
  </conditionalFormatting>
  <conditionalFormatting sqref="E9">
    <cfRule type="cellIs" priority="44" dxfId="937" operator="greaterThan">
      <formula>$D$9</formula>
    </cfRule>
  </conditionalFormatting>
  <conditionalFormatting sqref="E10">
    <cfRule type="cellIs" priority="43" dxfId="937" operator="greaterThan">
      <formula>$D$10</formula>
    </cfRule>
  </conditionalFormatting>
  <conditionalFormatting sqref="E11">
    <cfRule type="cellIs" priority="42" dxfId="937" operator="greaterThan">
      <formula>$D$11</formula>
    </cfRule>
  </conditionalFormatting>
  <conditionalFormatting sqref="E12">
    <cfRule type="cellIs" priority="41" dxfId="937" operator="greaterThan">
      <formula>$D$12</formula>
    </cfRule>
  </conditionalFormatting>
  <conditionalFormatting sqref="E13">
    <cfRule type="cellIs" priority="40" dxfId="937" operator="greaterThan">
      <formula>$D$13</formula>
    </cfRule>
  </conditionalFormatting>
  <conditionalFormatting sqref="E14">
    <cfRule type="cellIs" priority="39" dxfId="937" operator="greaterThan">
      <formula>$D$14</formula>
    </cfRule>
  </conditionalFormatting>
  <conditionalFormatting sqref="E16">
    <cfRule type="cellIs" priority="38" dxfId="937" operator="greaterThan">
      <formula>$D$16</formula>
    </cfRule>
  </conditionalFormatting>
  <conditionalFormatting sqref="E17">
    <cfRule type="cellIs" priority="37" dxfId="937" operator="greaterThan">
      <formula>$D$17</formula>
    </cfRule>
  </conditionalFormatting>
  <conditionalFormatting sqref="E18">
    <cfRule type="cellIs" priority="36" dxfId="937" operator="greaterThan">
      <formula>$D$18</formula>
    </cfRule>
  </conditionalFormatting>
  <conditionalFormatting sqref="G7">
    <cfRule type="cellIs" priority="35" dxfId="938" operator="lessThan">
      <formula>$F$7</formula>
    </cfRule>
  </conditionalFormatting>
  <conditionalFormatting sqref="G8">
    <cfRule type="cellIs" priority="34" dxfId="938" operator="lessThan">
      <formula>$F$8</formula>
    </cfRule>
  </conditionalFormatting>
  <conditionalFormatting sqref="G9">
    <cfRule type="cellIs" priority="33" dxfId="938" operator="lessThan">
      <formula>$F$9</formula>
    </cfRule>
  </conditionalFormatting>
  <conditionalFormatting sqref="G10">
    <cfRule type="cellIs" priority="32" dxfId="938" operator="lessThan">
      <formula>$F$10</formula>
    </cfRule>
  </conditionalFormatting>
  <conditionalFormatting sqref="G11">
    <cfRule type="cellIs" priority="31" dxfId="938" operator="lessThan">
      <formula>$F$11</formula>
    </cfRule>
  </conditionalFormatting>
  <conditionalFormatting sqref="G12">
    <cfRule type="cellIs" priority="30" dxfId="938" operator="lessThan">
      <formula>$F$12</formula>
    </cfRule>
  </conditionalFormatting>
  <conditionalFormatting sqref="G13">
    <cfRule type="cellIs" priority="29" dxfId="938" operator="lessThan">
      <formula>$F$13</formula>
    </cfRule>
  </conditionalFormatting>
  <conditionalFormatting sqref="G14">
    <cfRule type="cellIs" priority="28" dxfId="938" operator="lessThan">
      <formula>$F$14</formula>
    </cfRule>
  </conditionalFormatting>
  <conditionalFormatting sqref="G16">
    <cfRule type="cellIs" priority="27" dxfId="938" operator="lessThan">
      <formula>$F$16</formula>
    </cfRule>
  </conditionalFormatting>
  <conditionalFormatting sqref="G17">
    <cfRule type="cellIs" priority="26" dxfId="938" operator="lessThan">
      <formula>$F$17</formula>
    </cfRule>
  </conditionalFormatting>
  <conditionalFormatting sqref="G18">
    <cfRule type="cellIs" priority="25" dxfId="938" operator="lessThan">
      <formula>$F$18</formula>
    </cfRule>
  </conditionalFormatting>
  <conditionalFormatting sqref="I7">
    <cfRule type="cellIs" priority="24" dxfId="938" operator="lessThan">
      <formula>$H$7</formula>
    </cfRule>
  </conditionalFormatting>
  <conditionalFormatting sqref="I8">
    <cfRule type="cellIs" priority="23" dxfId="938" operator="lessThan">
      <formula>$H$8</formula>
    </cfRule>
  </conditionalFormatting>
  <conditionalFormatting sqref="I9">
    <cfRule type="cellIs" priority="22" dxfId="938" operator="lessThan">
      <formula>$H$9</formula>
    </cfRule>
  </conditionalFormatting>
  <conditionalFormatting sqref="I10">
    <cfRule type="cellIs" priority="21" dxfId="938" operator="lessThan">
      <formula>$H$10</formula>
    </cfRule>
  </conditionalFormatting>
  <conditionalFormatting sqref="I11">
    <cfRule type="cellIs" priority="20" dxfId="938" operator="lessThan">
      <formula>$H$11</formula>
    </cfRule>
  </conditionalFormatting>
  <conditionalFormatting sqref="I12">
    <cfRule type="cellIs" priority="19" dxfId="938" operator="lessThan">
      <formula>$H$12</formula>
    </cfRule>
  </conditionalFormatting>
  <conditionalFormatting sqref="I13">
    <cfRule type="cellIs" priority="18" dxfId="938" operator="lessThan">
      <formula>$H$13</formula>
    </cfRule>
  </conditionalFormatting>
  <conditionalFormatting sqref="I14">
    <cfRule type="cellIs" priority="17" dxfId="938" operator="lessThan">
      <formula>$H$14</formula>
    </cfRule>
  </conditionalFormatting>
  <conditionalFormatting sqref="I16">
    <cfRule type="cellIs" priority="16" dxfId="938" operator="lessThan">
      <formula>$H$16</formula>
    </cfRule>
  </conditionalFormatting>
  <conditionalFormatting sqref="I17">
    <cfRule type="cellIs" priority="15" dxfId="938" operator="lessThan">
      <formula>$H$17</formula>
    </cfRule>
  </conditionalFormatting>
  <conditionalFormatting sqref="I18">
    <cfRule type="cellIs" priority="14" dxfId="938" operator="lessThan">
      <formula>$H$18</formula>
    </cfRule>
  </conditionalFormatting>
  <conditionalFormatting sqref="K7">
    <cfRule type="cellIs" priority="13" dxfId="937" operator="greaterThan">
      <formula>$J$7</formula>
    </cfRule>
  </conditionalFormatting>
  <conditionalFormatting sqref="K8">
    <cfRule type="cellIs" priority="12" dxfId="937" operator="greaterThan">
      <formula>$J$8</formula>
    </cfRule>
  </conditionalFormatting>
  <conditionalFormatting sqref="K9">
    <cfRule type="cellIs" priority="11" dxfId="937" operator="greaterThan">
      <formula>$J$9</formula>
    </cfRule>
  </conditionalFormatting>
  <conditionalFormatting sqref="K10">
    <cfRule type="cellIs" priority="10" dxfId="937" operator="greaterThan">
      <formula>$J$10</formula>
    </cfRule>
  </conditionalFormatting>
  <conditionalFormatting sqref="K11">
    <cfRule type="cellIs" priority="8" dxfId="937" operator="greaterThan">
      <formula>$J$11</formula>
    </cfRule>
    <cfRule type="cellIs" priority="9" dxfId="937" operator="greaterThan">
      <formula>$J$11</formula>
    </cfRule>
  </conditionalFormatting>
  <conditionalFormatting sqref="K12">
    <cfRule type="cellIs" priority="7" dxfId="937" operator="greaterThan">
      <formula>$J$12</formula>
    </cfRule>
  </conditionalFormatting>
  <conditionalFormatting sqref="K13">
    <cfRule type="cellIs" priority="5" dxfId="937" operator="greaterThan">
      <formula>$J$13</formula>
    </cfRule>
    <cfRule type="cellIs" priority="6" dxfId="937" operator="greaterThan">
      <formula>$J$13</formula>
    </cfRule>
  </conditionalFormatting>
  <conditionalFormatting sqref="K14">
    <cfRule type="cellIs" priority="4" dxfId="937" operator="greaterThan">
      <formula>$J$14</formula>
    </cfRule>
  </conditionalFormatting>
  <conditionalFormatting sqref="K16">
    <cfRule type="cellIs" priority="3" dxfId="937" operator="greaterThan">
      <formula>$J$16</formula>
    </cfRule>
  </conditionalFormatting>
  <conditionalFormatting sqref="K17">
    <cfRule type="cellIs" priority="2" dxfId="937" operator="greaterThan">
      <formula>$J$17</formula>
    </cfRule>
  </conditionalFormatting>
  <conditionalFormatting sqref="K18">
    <cfRule type="cellIs" priority="1" dxfId="937" operator="greaterThan">
      <formula>$J$18</formula>
    </cfRule>
  </conditionalFormatting>
  <printOptions/>
  <pageMargins left="0.25" right="0.25" top="0.75" bottom="0.75" header="0.3" footer="0.3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O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3.00390625" style="0" customWidth="1"/>
    <col min="5" max="5" width="10.421875" style="0" customWidth="1"/>
  </cols>
  <sheetData>
    <row r="4" ht="24" thickBot="1">
      <c r="A4" s="36" t="s">
        <v>24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56" t="s">
        <v>6</v>
      </c>
      <c r="K5" s="57"/>
      <c r="L5" s="56" t="s">
        <v>7</v>
      </c>
      <c r="M5" s="57"/>
      <c r="N5" s="56" t="s">
        <v>8</v>
      </c>
      <c r="O5" s="62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119</v>
      </c>
      <c r="C7" s="29">
        <v>106</v>
      </c>
      <c r="D7" s="30">
        <v>23.5</v>
      </c>
      <c r="E7" s="29">
        <v>28</v>
      </c>
      <c r="F7" s="19">
        <v>275.25</v>
      </c>
      <c r="G7" s="7">
        <v>218</v>
      </c>
      <c r="H7" s="19">
        <f>Лист1!C81</f>
        <v>82.5</v>
      </c>
      <c r="I7" s="15">
        <v>123</v>
      </c>
      <c r="J7" s="19">
        <v>165.75</v>
      </c>
      <c r="K7" s="7">
        <v>123</v>
      </c>
      <c r="L7" s="19">
        <v>55</v>
      </c>
      <c r="M7" s="7">
        <v>31</v>
      </c>
      <c r="N7" s="7"/>
      <c r="O7" s="8"/>
    </row>
    <row r="8" spans="1:15" ht="15">
      <c r="A8" s="9" t="s">
        <v>10</v>
      </c>
      <c r="B8" s="20">
        <v>27.75</v>
      </c>
      <c r="C8" s="31">
        <v>25</v>
      </c>
      <c r="D8" s="32">
        <v>7</v>
      </c>
      <c r="E8" s="31">
        <v>7</v>
      </c>
      <c r="F8" s="20">
        <v>70.25</v>
      </c>
      <c r="G8" s="1">
        <v>49</v>
      </c>
      <c r="H8" s="20">
        <f>Лист1!C82</f>
        <v>22.5</v>
      </c>
      <c r="I8" s="13">
        <v>15</v>
      </c>
      <c r="J8" s="20">
        <v>42.25</v>
      </c>
      <c r="K8" s="1">
        <v>19</v>
      </c>
      <c r="L8" s="20">
        <v>14</v>
      </c>
      <c r="M8" s="1">
        <v>11</v>
      </c>
      <c r="N8" s="1"/>
      <c r="O8" s="10"/>
    </row>
    <row r="9" spans="1:15" ht="15">
      <c r="A9" s="9" t="s">
        <v>11</v>
      </c>
      <c r="B9" s="20">
        <v>12</v>
      </c>
      <c r="C9" s="31">
        <v>7</v>
      </c>
      <c r="D9" s="32">
        <v>2.75</v>
      </c>
      <c r="E9" s="31">
        <v>4</v>
      </c>
      <c r="F9" s="20">
        <v>35.5</v>
      </c>
      <c r="G9" s="1">
        <v>18</v>
      </c>
      <c r="H9" s="20">
        <f>Лист1!C83</f>
        <v>11.25</v>
      </c>
      <c r="I9" s="13">
        <v>14</v>
      </c>
      <c r="J9" s="20">
        <v>21.5</v>
      </c>
      <c r="K9" s="1">
        <v>11</v>
      </c>
      <c r="L9" s="20">
        <v>7</v>
      </c>
      <c r="M9" s="1">
        <v>3</v>
      </c>
      <c r="N9" s="1"/>
      <c r="O9" s="10"/>
    </row>
    <row r="10" spans="1:15" ht="15">
      <c r="A10" s="9" t="s">
        <v>12</v>
      </c>
      <c r="B10" s="20">
        <v>17.25</v>
      </c>
      <c r="C10" s="31">
        <v>25</v>
      </c>
      <c r="D10" s="32">
        <v>3</v>
      </c>
      <c r="E10" s="31">
        <v>6</v>
      </c>
      <c r="F10" s="20">
        <v>38.5</v>
      </c>
      <c r="G10" s="1">
        <v>35</v>
      </c>
      <c r="H10" s="20">
        <f>Лист1!C84</f>
        <v>12.5</v>
      </c>
      <c r="I10" s="13">
        <v>20</v>
      </c>
      <c r="J10" s="20">
        <v>23.25</v>
      </c>
      <c r="K10" s="1">
        <v>18</v>
      </c>
      <c r="L10" s="20">
        <v>7.75</v>
      </c>
      <c r="M10" s="1">
        <v>4</v>
      </c>
      <c r="N10" s="1"/>
      <c r="O10" s="10"/>
    </row>
    <row r="11" spans="1:15" ht="15">
      <c r="A11" s="9" t="s">
        <v>13</v>
      </c>
      <c r="B11" s="20">
        <v>32</v>
      </c>
      <c r="C11" s="31">
        <v>34</v>
      </c>
      <c r="D11" s="32">
        <v>6.5</v>
      </c>
      <c r="E11" s="31">
        <v>11</v>
      </c>
      <c r="F11" s="20">
        <v>80.75</v>
      </c>
      <c r="G11" s="1">
        <v>81</v>
      </c>
      <c r="H11" s="20">
        <f>Лист1!C85</f>
        <v>28.75</v>
      </c>
      <c r="I11" s="13">
        <v>52</v>
      </c>
      <c r="J11" s="20">
        <v>48.5</v>
      </c>
      <c r="K11" s="1">
        <v>54</v>
      </c>
      <c r="L11" s="20">
        <v>16.25</v>
      </c>
      <c r="M11" s="1">
        <v>8</v>
      </c>
      <c r="N11" s="1"/>
      <c r="O11" s="10"/>
    </row>
    <row r="12" spans="1:15" ht="15">
      <c r="A12" s="9" t="s">
        <v>14</v>
      </c>
      <c r="B12" s="20">
        <v>8.25</v>
      </c>
      <c r="C12" s="31">
        <v>6</v>
      </c>
      <c r="D12" s="32">
        <v>2</v>
      </c>
      <c r="E12" s="31">
        <v>0</v>
      </c>
      <c r="F12" s="20">
        <v>24</v>
      </c>
      <c r="G12" s="1">
        <v>15</v>
      </c>
      <c r="H12" s="20">
        <f>Лист1!C86</f>
        <v>7.5</v>
      </c>
      <c r="I12" s="13">
        <v>9</v>
      </c>
      <c r="J12" s="20">
        <v>14.5</v>
      </c>
      <c r="K12" s="1">
        <v>10</v>
      </c>
      <c r="L12" s="20">
        <v>4.75</v>
      </c>
      <c r="M12" s="1">
        <v>0</v>
      </c>
      <c r="N12" s="1"/>
      <c r="O12" s="10"/>
    </row>
    <row r="13" spans="1:15" ht="15">
      <c r="A13" s="9" t="s">
        <v>15</v>
      </c>
      <c r="B13" s="20"/>
      <c r="C13" s="31">
        <v>6</v>
      </c>
      <c r="D13" s="32"/>
      <c r="E13" s="31">
        <v>1</v>
      </c>
      <c r="F13" s="20"/>
      <c r="G13" s="1">
        <v>7</v>
      </c>
      <c r="H13" s="20"/>
      <c r="I13" s="13">
        <v>4</v>
      </c>
      <c r="J13" s="20"/>
      <c r="K13" s="1">
        <v>3</v>
      </c>
      <c r="L13" s="20"/>
      <c r="M13" s="1">
        <v>3</v>
      </c>
      <c r="N13" s="1"/>
      <c r="O13" s="10"/>
    </row>
    <row r="14" spans="1:15" ht="15">
      <c r="A14" s="9" t="s">
        <v>16</v>
      </c>
      <c r="B14" s="20"/>
      <c r="C14" s="31">
        <v>1</v>
      </c>
      <c r="D14" s="32"/>
      <c r="E14" s="31">
        <v>0</v>
      </c>
      <c r="F14" s="20"/>
      <c r="G14" s="1">
        <v>8</v>
      </c>
      <c r="H14" s="20"/>
      <c r="I14" s="13"/>
      <c r="J14" s="20"/>
      <c r="K14" s="1">
        <v>5</v>
      </c>
      <c r="L14" s="20"/>
      <c r="M14" s="1">
        <v>0</v>
      </c>
      <c r="N14" s="1"/>
      <c r="O14" s="10"/>
    </row>
    <row r="15" spans="1:15" ht="15">
      <c r="A15" s="9"/>
      <c r="B15" s="20"/>
      <c r="C15" s="31"/>
      <c r="D15" s="32"/>
      <c r="E15" s="31"/>
      <c r="F15" s="20"/>
      <c r="G15" s="1"/>
      <c r="H15" s="20"/>
      <c r="I15" s="13"/>
      <c r="J15" s="20"/>
      <c r="K15" s="1"/>
      <c r="L15" s="20"/>
      <c r="M15" s="1"/>
      <c r="N15" s="1"/>
      <c r="O15" s="10"/>
    </row>
    <row r="16" spans="1:15" ht="15">
      <c r="A16" s="9" t="s">
        <v>17</v>
      </c>
      <c r="B16" s="20">
        <v>28.25</v>
      </c>
      <c r="C16" s="31">
        <v>26</v>
      </c>
      <c r="D16" s="32">
        <v>5.5</v>
      </c>
      <c r="E16" s="31">
        <v>9</v>
      </c>
      <c r="F16" s="20">
        <v>65.25</v>
      </c>
      <c r="G16" s="1">
        <v>46</v>
      </c>
      <c r="H16" s="20">
        <f>Лист1!C90</f>
        <v>19.5</v>
      </c>
      <c r="I16" s="13">
        <v>32</v>
      </c>
      <c r="J16" s="20">
        <v>39.25</v>
      </c>
      <c r="K16" s="1">
        <v>29</v>
      </c>
      <c r="L16" s="20">
        <v>13</v>
      </c>
      <c r="M16" s="1">
        <v>7</v>
      </c>
      <c r="N16" s="1"/>
      <c r="O16" s="10"/>
    </row>
    <row r="17" spans="1:15" ht="15">
      <c r="A17" s="9" t="s">
        <v>18</v>
      </c>
      <c r="B17" s="20">
        <v>13.5</v>
      </c>
      <c r="C17" s="31">
        <v>7</v>
      </c>
      <c r="D17" s="32">
        <v>2.5</v>
      </c>
      <c r="E17" s="31">
        <v>1</v>
      </c>
      <c r="F17" s="20">
        <v>31</v>
      </c>
      <c r="G17" s="1">
        <v>17</v>
      </c>
      <c r="H17" s="20">
        <f>Лист1!C91</f>
        <v>9.25</v>
      </c>
      <c r="I17" s="13">
        <v>11</v>
      </c>
      <c r="J17" s="20">
        <v>18.5</v>
      </c>
      <c r="K17" s="1">
        <v>8</v>
      </c>
      <c r="L17" s="20">
        <v>6.25</v>
      </c>
      <c r="M17" s="1">
        <v>2</v>
      </c>
      <c r="N17" s="1"/>
      <c r="O17" s="10"/>
    </row>
    <row r="18" spans="1:15" ht="15.75" thickBot="1">
      <c r="A18" s="11" t="s">
        <v>19</v>
      </c>
      <c r="B18" s="21">
        <v>14</v>
      </c>
      <c r="C18" s="33">
        <v>20</v>
      </c>
      <c r="D18" s="34">
        <v>3</v>
      </c>
      <c r="E18" s="33">
        <v>6</v>
      </c>
      <c r="F18" s="21">
        <v>33</v>
      </c>
      <c r="G18" s="2">
        <v>26</v>
      </c>
      <c r="H18" s="21">
        <f>Лист1!C92</f>
        <v>9.75</v>
      </c>
      <c r="I18" s="14">
        <v>19</v>
      </c>
      <c r="J18" s="21">
        <v>20</v>
      </c>
      <c r="K18" s="2">
        <v>18</v>
      </c>
      <c r="L18" s="21">
        <v>7</v>
      </c>
      <c r="M18" s="2">
        <v>5</v>
      </c>
      <c r="N18" s="2"/>
      <c r="O18" s="3"/>
    </row>
  </sheetData>
  <sheetProtection/>
  <mergeCells count="8">
    <mergeCell ref="N5:O5"/>
    <mergeCell ref="A5:A6"/>
    <mergeCell ref="B5:C5"/>
    <mergeCell ref="D5:E5"/>
    <mergeCell ref="F5:G5"/>
    <mergeCell ref="J5:K5"/>
    <mergeCell ref="L5:M5"/>
    <mergeCell ref="H5:I5"/>
  </mergeCells>
  <conditionalFormatting sqref="B6:B12 D6 F6 J6 L6 N6 B19:B37">
    <cfRule type="expression" priority="122" dxfId="936">
      <formula>$B$6&lt;$A$6</formula>
    </cfRule>
  </conditionalFormatting>
  <conditionalFormatting sqref="G7">
    <cfRule type="cellIs" priority="107" dxfId="937" operator="lessThan">
      <formula>$F$7</formula>
    </cfRule>
  </conditionalFormatting>
  <conditionalFormatting sqref="G8">
    <cfRule type="cellIs" priority="101" dxfId="937" operator="lessThan">
      <formula>$F$8</formula>
    </cfRule>
    <cfRule type="cellIs" priority="106" dxfId="937" operator="lessThan">
      <formula>$F$9</formula>
    </cfRule>
  </conditionalFormatting>
  <conditionalFormatting sqref="G9">
    <cfRule type="cellIs" priority="105" dxfId="937" operator="lessThan">
      <formula>$F$10</formula>
    </cfRule>
  </conditionalFormatting>
  <conditionalFormatting sqref="G11">
    <cfRule type="cellIs" priority="58" dxfId="937" operator="lessThan">
      <formula>$F$11</formula>
    </cfRule>
    <cfRule type="cellIs" priority="103" dxfId="937" operator="lessThan">
      <formula>$F$12</formula>
    </cfRule>
  </conditionalFormatting>
  <conditionalFormatting sqref="G13">
    <cfRule type="cellIs" priority="100" dxfId="937" operator="lessThan">
      <formula>$F$13</formula>
    </cfRule>
    <cfRule type="cellIs" priority="123" dxfId="937" operator="lessThan">
      <formula>$F$14</formula>
    </cfRule>
  </conditionalFormatting>
  <conditionalFormatting sqref="G14">
    <cfRule type="cellIs" priority="99" dxfId="937" operator="lessThan">
      <formula>$F$14</formula>
    </cfRule>
  </conditionalFormatting>
  <conditionalFormatting sqref="K7">
    <cfRule type="cellIs" priority="98" dxfId="937" operator="lessThan">
      <formula>$J$7</formula>
    </cfRule>
  </conditionalFormatting>
  <conditionalFormatting sqref="K8">
    <cfRule type="cellIs" priority="97" dxfId="937" operator="lessThan">
      <formula>$J$8</formula>
    </cfRule>
  </conditionalFormatting>
  <conditionalFormatting sqref="K9">
    <cfRule type="cellIs" priority="96" dxfId="937" operator="lessThan">
      <formula>$J$9</formula>
    </cfRule>
  </conditionalFormatting>
  <conditionalFormatting sqref="K10">
    <cfRule type="cellIs" priority="95" dxfId="937" operator="lessThan">
      <formula>$J$10</formula>
    </cfRule>
  </conditionalFormatting>
  <conditionalFormatting sqref="K11">
    <cfRule type="cellIs" priority="94" dxfId="937" operator="lessThan">
      <formula>$J$11</formula>
    </cfRule>
  </conditionalFormatting>
  <conditionalFormatting sqref="K12">
    <cfRule type="cellIs" priority="93" dxfId="937" operator="lessThan">
      <formula>$J$12</formula>
    </cfRule>
  </conditionalFormatting>
  <conditionalFormatting sqref="K13">
    <cfRule type="cellIs" priority="92" dxfId="937" operator="lessThan">
      <formula>$J$13</formula>
    </cfRule>
  </conditionalFormatting>
  <conditionalFormatting sqref="K14">
    <cfRule type="cellIs" priority="91" dxfId="937" operator="lessThan">
      <formula>$J$14</formula>
    </cfRule>
  </conditionalFormatting>
  <conditionalFormatting sqref="G16">
    <cfRule type="cellIs" priority="90" dxfId="937" operator="lessThan">
      <formula>$F$16</formula>
    </cfRule>
  </conditionalFormatting>
  <conditionalFormatting sqref="G17">
    <cfRule type="cellIs" priority="89" dxfId="937" operator="lessThan">
      <formula>$F$17</formula>
    </cfRule>
  </conditionalFormatting>
  <conditionalFormatting sqref="G18">
    <cfRule type="cellIs" priority="88" dxfId="937" operator="lessThan">
      <formula>$F$18</formula>
    </cfRule>
  </conditionalFormatting>
  <conditionalFormatting sqref="K16">
    <cfRule type="cellIs" priority="87" dxfId="937" operator="lessThan">
      <formula>$J$16</formula>
    </cfRule>
  </conditionalFormatting>
  <conditionalFormatting sqref="K17">
    <cfRule type="cellIs" priority="86" dxfId="937" operator="lessThan">
      <formula>$J$17</formula>
    </cfRule>
  </conditionalFormatting>
  <conditionalFormatting sqref="K18">
    <cfRule type="cellIs" priority="85" dxfId="937" operator="lessThan">
      <formula>$J$18</formula>
    </cfRule>
  </conditionalFormatting>
  <conditionalFormatting sqref="M7">
    <cfRule type="cellIs" priority="84" dxfId="937" operator="greaterThan">
      <formula>$L$7</formula>
    </cfRule>
  </conditionalFormatting>
  <conditionalFormatting sqref="M8">
    <cfRule type="cellIs" priority="83" dxfId="937" operator="greaterThan">
      <formula>$L$8</formula>
    </cfRule>
  </conditionalFormatting>
  <conditionalFormatting sqref="M9">
    <cfRule type="cellIs" priority="82" dxfId="937" operator="greaterThan">
      <formula>$L$9</formula>
    </cfRule>
  </conditionalFormatting>
  <conditionalFormatting sqref="M10">
    <cfRule type="cellIs" priority="81" dxfId="937" operator="greaterThan">
      <formula>$L$10</formula>
    </cfRule>
  </conditionalFormatting>
  <conditionalFormatting sqref="M11">
    <cfRule type="cellIs" priority="80" dxfId="937" operator="greaterThan">
      <formula>$L$11</formula>
    </cfRule>
  </conditionalFormatting>
  <conditionalFormatting sqref="M12">
    <cfRule type="cellIs" priority="79" dxfId="937" operator="greaterThan">
      <formula>$L$12</formula>
    </cfRule>
  </conditionalFormatting>
  <conditionalFormatting sqref="M13">
    <cfRule type="cellIs" priority="78" dxfId="937" operator="greaterThan">
      <formula>$L$13</formula>
    </cfRule>
  </conditionalFormatting>
  <conditionalFormatting sqref="M14">
    <cfRule type="cellIs" priority="77" dxfId="937" operator="greaterThan">
      <formula>$L$14</formula>
    </cfRule>
  </conditionalFormatting>
  <conditionalFormatting sqref="M16">
    <cfRule type="cellIs" priority="62" dxfId="937" operator="greaterThan">
      <formula>$L$16</formula>
    </cfRule>
    <cfRule type="cellIs" priority="76" dxfId="937" operator="greaterThan">
      <formula>$L$16</formula>
    </cfRule>
  </conditionalFormatting>
  <conditionalFormatting sqref="M17">
    <cfRule type="cellIs" priority="61" dxfId="937" operator="greaterThan">
      <formula>$L$17</formula>
    </cfRule>
    <cfRule type="cellIs" priority="75" dxfId="937" operator="greaterThan">
      <formula>$L$17</formula>
    </cfRule>
  </conditionalFormatting>
  <conditionalFormatting sqref="M18">
    <cfRule type="cellIs" priority="60" dxfId="937" operator="greaterThan">
      <formula>$L$18</formula>
    </cfRule>
    <cfRule type="cellIs" priority="74" dxfId="937" operator="greaterThan">
      <formula>$L$18</formula>
    </cfRule>
  </conditionalFormatting>
  <conditionalFormatting sqref="O7">
    <cfRule type="cellIs" priority="73" dxfId="937" operator="lessThan">
      <formula>$N$7</formula>
    </cfRule>
  </conditionalFormatting>
  <conditionalFormatting sqref="O8">
    <cfRule type="cellIs" priority="72" dxfId="937" operator="lessThan">
      <formula>$N$8</formula>
    </cfRule>
  </conditionalFormatting>
  <conditionalFormatting sqref="O9">
    <cfRule type="cellIs" priority="71" dxfId="937" operator="lessThan">
      <formula>$N$9</formula>
    </cfRule>
  </conditionalFormatting>
  <conditionalFormatting sqref="O10">
    <cfRule type="cellIs" priority="70" dxfId="937" operator="lessThan">
      <formula>$N$10</formula>
    </cfRule>
  </conditionalFormatting>
  <conditionalFormatting sqref="O11">
    <cfRule type="cellIs" priority="69" dxfId="937" operator="lessThan">
      <formula>$N$11</formula>
    </cfRule>
  </conditionalFormatting>
  <conditionalFormatting sqref="O12">
    <cfRule type="cellIs" priority="68" dxfId="937" operator="lessThan">
      <formula>$N$12</formula>
    </cfRule>
  </conditionalFormatting>
  <conditionalFormatting sqref="O13">
    <cfRule type="cellIs" priority="67" dxfId="937" operator="lessThan">
      <formula>$N$13</formula>
    </cfRule>
  </conditionalFormatting>
  <conditionalFormatting sqref="O14">
    <cfRule type="cellIs" priority="66" dxfId="937" operator="lessThan">
      <formula>$N$14</formula>
    </cfRule>
  </conditionalFormatting>
  <conditionalFormatting sqref="O16">
    <cfRule type="cellIs" priority="65" dxfId="937" operator="lessThan">
      <formula>$N$16</formula>
    </cfRule>
  </conditionalFormatting>
  <conditionalFormatting sqref="O17">
    <cfRule type="cellIs" priority="64" dxfId="937" operator="lessThan">
      <formula>$N$17</formula>
    </cfRule>
  </conditionalFormatting>
  <conditionalFormatting sqref="O18">
    <cfRule type="cellIs" priority="63" dxfId="937" operator="lessThan">
      <formula>$N$18</formula>
    </cfRule>
  </conditionalFormatting>
  <conditionalFormatting sqref="G10">
    <cfRule type="cellIs" priority="59" dxfId="937" operator="lessThan">
      <formula>$F$10</formula>
    </cfRule>
  </conditionalFormatting>
  <conditionalFormatting sqref="G12">
    <cfRule type="cellIs" priority="48" dxfId="937" operator="lessThan" stopIfTrue="1">
      <formula>$F$12</formula>
    </cfRule>
  </conditionalFormatting>
  <conditionalFormatting sqref="C7">
    <cfRule type="cellIs" priority="47" dxfId="937" operator="greaterThan">
      <formula>$B$8</formula>
    </cfRule>
  </conditionalFormatting>
  <conditionalFormatting sqref="C8">
    <cfRule type="cellIs" priority="46" dxfId="937" operator="greaterThan">
      <formula>$B$8</formula>
    </cfRule>
  </conditionalFormatting>
  <conditionalFormatting sqref="C9">
    <cfRule type="cellIs" priority="45" dxfId="937" operator="greaterThan">
      <formula>$B$9</formula>
    </cfRule>
  </conditionalFormatting>
  <conditionalFormatting sqref="C10">
    <cfRule type="cellIs" priority="44" dxfId="937" operator="greaterThan">
      <formula>$B$10</formula>
    </cfRule>
  </conditionalFormatting>
  <conditionalFormatting sqref="C11">
    <cfRule type="cellIs" priority="43" dxfId="937" operator="greaterThan">
      <formula>$B$11</formula>
    </cfRule>
  </conditionalFormatting>
  <conditionalFormatting sqref="C12">
    <cfRule type="cellIs" priority="42" dxfId="937" operator="greaterThan">
      <formula>$B$12</formula>
    </cfRule>
  </conditionalFormatting>
  <conditionalFormatting sqref="C13">
    <cfRule type="cellIs" priority="41" dxfId="937" operator="greaterThan">
      <formula>$B$13</formula>
    </cfRule>
  </conditionalFormatting>
  <conditionalFormatting sqref="C14">
    <cfRule type="cellIs" priority="40" dxfId="937" operator="greaterThan">
      <formula>$B$14</formula>
    </cfRule>
  </conditionalFormatting>
  <conditionalFormatting sqref="C16">
    <cfRule type="cellIs" priority="39" dxfId="937" operator="greaterThan">
      <formula>$B$16</formula>
    </cfRule>
  </conditionalFormatting>
  <conditionalFormatting sqref="C17">
    <cfRule type="cellIs" priority="38" dxfId="937" operator="greaterThan">
      <formula>$B$17</formula>
    </cfRule>
  </conditionalFormatting>
  <conditionalFormatting sqref="C18">
    <cfRule type="cellIs" priority="37" dxfId="937" operator="greaterThan">
      <formula>$B$18</formula>
    </cfRule>
  </conditionalFormatting>
  <conditionalFormatting sqref="E7">
    <cfRule type="cellIs" priority="36" dxfId="937" operator="greaterThan">
      <formula>$D$7</formula>
    </cfRule>
  </conditionalFormatting>
  <conditionalFormatting sqref="E8">
    <cfRule type="cellIs" priority="35" dxfId="937" operator="greaterThan">
      <formula>$D$8</formula>
    </cfRule>
  </conditionalFormatting>
  <conditionalFormatting sqref="E9">
    <cfRule type="cellIs" priority="34" dxfId="937" operator="greaterThan">
      <formula>$D$9</formula>
    </cfRule>
  </conditionalFormatting>
  <conditionalFormatting sqref="E10">
    <cfRule type="cellIs" priority="33" dxfId="937" operator="greaterThan">
      <formula>$D$10</formula>
    </cfRule>
  </conditionalFormatting>
  <conditionalFormatting sqref="E11">
    <cfRule type="cellIs" priority="32" dxfId="937" operator="greaterThan">
      <formula>$D$11</formula>
    </cfRule>
  </conditionalFormatting>
  <conditionalFormatting sqref="E12">
    <cfRule type="cellIs" priority="31" dxfId="937" operator="greaterThan">
      <formula>$D$12</formula>
    </cfRule>
  </conditionalFormatting>
  <conditionalFormatting sqref="E13">
    <cfRule type="cellIs" priority="30" dxfId="937" operator="greaterThan">
      <formula>$D$13</formula>
    </cfRule>
  </conditionalFormatting>
  <conditionalFormatting sqref="E14">
    <cfRule type="cellIs" priority="29" dxfId="937" operator="greaterThan">
      <formula>$D$14</formula>
    </cfRule>
  </conditionalFormatting>
  <conditionalFormatting sqref="E16">
    <cfRule type="cellIs" priority="28" dxfId="937" operator="greaterThan">
      <formula>$D$16</formula>
    </cfRule>
  </conditionalFormatting>
  <conditionalFormatting sqref="E17">
    <cfRule type="cellIs" priority="27" dxfId="937" operator="greaterThan">
      <formula>$D$17</formula>
    </cfRule>
  </conditionalFormatting>
  <conditionalFormatting sqref="E18">
    <cfRule type="cellIs" priority="26" dxfId="937" operator="greaterThan">
      <formula>$D$18</formula>
    </cfRule>
  </conditionalFormatting>
  <conditionalFormatting sqref="I7">
    <cfRule type="cellIs" priority="11" dxfId="937" operator="lessThan">
      <formula>$H$7</formula>
    </cfRule>
  </conditionalFormatting>
  <conditionalFormatting sqref="I8">
    <cfRule type="cellIs" priority="10" dxfId="937" operator="lessThan">
      <formula>$H$8</formula>
    </cfRule>
  </conditionalFormatting>
  <conditionalFormatting sqref="I9">
    <cfRule type="cellIs" priority="9" dxfId="937" operator="lessThan">
      <formula>$H$9</formula>
    </cfRule>
  </conditionalFormatting>
  <conditionalFormatting sqref="I10">
    <cfRule type="cellIs" priority="8" dxfId="937" operator="lessThan">
      <formula>$H$10</formula>
    </cfRule>
  </conditionalFormatting>
  <conditionalFormatting sqref="I11">
    <cfRule type="cellIs" priority="7" dxfId="937" operator="lessThan">
      <formula>$H$11</formula>
    </cfRule>
  </conditionalFormatting>
  <conditionalFormatting sqref="I12">
    <cfRule type="cellIs" priority="6" dxfId="937" operator="lessThan">
      <formula>$H$12</formula>
    </cfRule>
  </conditionalFormatting>
  <conditionalFormatting sqref="I16">
    <cfRule type="cellIs" priority="5" dxfId="937" operator="lessThan">
      <formula>$H$16</formula>
    </cfRule>
  </conditionalFormatting>
  <conditionalFormatting sqref="I17">
    <cfRule type="cellIs" priority="4" dxfId="937" operator="lessThan">
      <formula>$H$17</formula>
    </cfRule>
  </conditionalFormatting>
  <conditionalFormatting sqref="I18">
    <cfRule type="cellIs" priority="3" dxfId="937" operator="lessThan">
      <formula>$H$18</formula>
    </cfRule>
  </conditionalFormatting>
  <conditionalFormatting sqref="I13">
    <cfRule type="cellIs" priority="2" dxfId="937" operator="lessThan">
      <formula>$H$13</formula>
    </cfRule>
  </conditionalFormatting>
  <conditionalFormatting sqref="I14">
    <cfRule type="cellIs" priority="1" dxfId="937" operator="lessThan">
      <formula>$H$14</formula>
    </cfRule>
  </conditionalFormatting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O1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8.8515625" style="0" customWidth="1"/>
    <col min="5" max="5" width="8.57421875" style="0" customWidth="1"/>
    <col min="15" max="15" width="8.7109375" style="0" customWidth="1"/>
  </cols>
  <sheetData>
    <row r="2" ht="12" customHeight="1"/>
    <row r="3" ht="15" hidden="1"/>
    <row r="4" ht="52.5" customHeight="1" thickBot="1">
      <c r="A4" s="48" t="s">
        <v>27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60" t="s">
        <v>6</v>
      </c>
      <c r="K5" s="60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159</v>
      </c>
      <c r="C7" s="7">
        <v>131</v>
      </c>
      <c r="D7" s="19">
        <v>31</v>
      </c>
      <c r="E7" s="7">
        <v>41</v>
      </c>
      <c r="F7" s="19">
        <v>367</v>
      </c>
      <c r="G7" s="7">
        <v>331</v>
      </c>
      <c r="H7" s="19">
        <v>110</v>
      </c>
      <c r="I7" s="15">
        <v>192</v>
      </c>
      <c r="J7" s="19">
        <v>221</v>
      </c>
      <c r="K7" s="7">
        <v>194</v>
      </c>
      <c r="L7" s="19">
        <v>73</v>
      </c>
      <c r="M7" s="7">
        <v>40</v>
      </c>
      <c r="N7" s="7"/>
      <c r="O7" s="8"/>
    </row>
    <row r="8" spans="1:15" ht="15">
      <c r="A8" s="9" t="s">
        <v>10</v>
      </c>
      <c r="B8" s="20">
        <v>37</v>
      </c>
      <c r="C8" s="1">
        <v>33</v>
      </c>
      <c r="D8" s="20">
        <v>9</v>
      </c>
      <c r="E8" s="1">
        <v>11</v>
      </c>
      <c r="F8" s="20">
        <v>94</v>
      </c>
      <c r="G8" s="1">
        <v>73</v>
      </c>
      <c r="H8" s="20">
        <v>30</v>
      </c>
      <c r="I8" s="13">
        <v>30</v>
      </c>
      <c r="J8" s="20">
        <v>56</v>
      </c>
      <c r="K8" s="1">
        <v>35</v>
      </c>
      <c r="L8" s="20">
        <v>19</v>
      </c>
      <c r="M8" s="1">
        <v>13</v>
      </c>
      <c r="N8" s="1"/>
      <c r="O8" s="10"/>
    </row>
    <row r="9" spans="1:15" ht="15">
      <c r="A9" s="9" t="s">
        <v>11</v>
      </c>
      <c r="B9" s="20">
        <v>16</v>
      </c>
      <c r="C9" s="1">
        <v>10</v>
      </c>
      <c r="D9" s="20">
        <v>4</v>
      </c>
      <c r="E9" s="1">
        <v>3</v>
      </c>
      <c r="F9" s="20">
        <v>47</v>
      </c>
      <c r="G9" s="1">
        <v>27</v>
      </c>
      <c r="H9" s="20">
        <v>15</v>
      </c>
      <c r="I9" s="13">
        <v>19</v>
      </c>
      <c r="J9" s="20">
        <v>29</v>
      </c>
      <c r="K9" s="1">
        <v>15</v>
      </c>
      <c r="L9" s="20">
        <v>9</v>
      </c>
      <c r="M9" s="1">
        <v>5</v>
      </c>
      <c r="N9" s="1"/>
      <c r="O9" s="10"/>
    </row>
    <row r="10" spans="1:15" ht="15">
      <c r="A10" s="9" t="s">
        <v>12</v>
      </c>
      <c r="B10" s="20">
        <v>23</v>
      </c>
      <c r="C10" s="1">
        <v>31</v>
      </c>
      <c r="D10" s="20">
        <v>4</v>
      </c>
      <c r="E10" s="1">
        <v>7</v>
      </c>
      <c r="F10" s="20">
        <v>51</v>
      </c>
      <c r="G10" s="1">
        <v>53</v>
      </c>
      <c r="H10" s="20">
        <v>17</v>
      </c>
      <c r="I10" s="13">
        <v>29</v>
      </c>
      <c r="J10" s="20">
        <v>31</v>
      </c>
      <c r="K10" s="1">
        <v>30</v>
      </c>
      <c r="L10" s="20">
        <v>10</v>
      </c>
      <c r="M10" s="1">
        <v>8</v>
      </c>
      <c r="N10" s="1"/>
      <c r="O10" s="10"/>
    </row>
    <row r="11" spans="1:15" ht="15">
      <c r="A11" s="9" t="s">
        <v>13</v>
      </c>
      <c r="B11" s="20">
        <v>43</v>
      </c>
      <c r="C11" s="1">
        <v>43</v>
      </c>
      <c r="D11" s="20">
        <v>9</v>
      </c>
      <c r="E11" s="1">
        <v>13</v>
      </c>
      <c r="F11" s="20">
        <v>107</v>
      </c>
      <c r="G11" s="1">
        <v>118</v>
      </c>
      <c r="H11" s="20">
        <v>38</v>
      </c>
      <c r="I11" s="13">
        <v>78</v>
      </c>
      <c r="J11" s="20">
        <v>65</v>
      </c>
      <c r="K11" s="1">
        <v>80</v>
      </c>
      <c r="L11" s="20">
        <v>22</v>
      </c>
      <c r="M11" s="1">
        <v>12</v>
      </c>
      <c r="N11" s="1"/>
      <c r="O11" s="10"/>
    </row>
    <row r="12" spans="1:15" ht="15">
      <c r="A12" s="9" t="s">
        <v>14</v>
      </c>
      <c r="B12" s="20">
        <v>11</v>
      </c>
      <c r="C12" s="1">
        <v>6</v>
      </c>
      <c r="D12" s="20">
        <v>3</v>
      </c>
      <c r="E12" s="1">
        <v>0</v>
      </c>
      <c r="F12" s="20">
        <v>32</v>
      </c>
      <c r="G12" s="1">
        <v>27</v>
      </c>
      <c r="H12" s="20">
        <v>10</v>
      </c>
      <c r="I12" s="13">
        <v>16</v>
      </c>
      <c r="J12" s="20">
        <v>19</v>
      </c>
      <c r="K12" s="1">
        <v>17</v>
      </c>
      <c r="L12" s="20">
        <v>6</v>
      </c>
      <c r="M12" s="1">
        <v>0</v>
      </c>
      <c r="N12" s="1"/>
      <c r="O12" s="10"/>
    </row>
    <row r="13" spans="1:15" ht="15">
      <c r="A13" s="9" t="s">
        <v>15</v>
      </c>
      <c r="B13" s="20"/>
      <c r="C13" s="1">
        <v>6</v>
      </c>
      <c r="D13" s="20"/>
      <c r="E13" s="1">
        <v>3</v>
      </c>
      <c r="F13" s="20"/>
      <c r="G13" s="1">
        <v>9</v>
      </c>
      <c r="H13" s="20"/>
      <c r="I13" s="13">
        <v>5</v>
      </c>
      <c r="J13" s="20"/>
      <c r="K13" s="1">
        <v>5</v>
      </c>
      <c r="L13" s="20"/>
      <c r="M13" s="1">
        <v>2</v>
      </c>
      <c r="N13" s="1"/>
      <c r="O13" s="10"/>
    </row>
    <row r="14" spans="1:15" ht="15">
      <c r="A14" s="9" t="s">
        <v>16</v>
      </c>
      <c r="B14" s="20"/>
      <c r="C14" s="1">
        <v>1</v>
      </c>
      <c r="D14" s="20"/>
      <c r="E14" s="1">
        <v>0</v>
      </c>
      <c r="F14" s="20"/>
      <c r="G14" s="1">
        <v>12</v>
      </c>
      <c r="H14" s="20"/>
      <c r="I14" s="13">
        <v>8</v>
      </c>
      <c r="J14" s="20"/>
      <c r="K14" s="1">
        <v>7</v>
      </c>
      <c r="L14" s="20"/>
      <c r="M14" s="1">
        <v>0</v>
      </c>
      <c r="N14" s="1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13"/>
      <c r="J15" s="20"/>
      <c r="K15" s="1"/>
      <c r="L15" s="20"/>
      <c r="M15" s="1"/>
      <c r="N15" s="1"/>
      <c r="O15" s="10"/>
    </row>
    <row r="16" spans="1:15" ht="15">
      <c r="A16" s="9" t="s">
        <v>17</v>
      </c>
      <c r="B16" s="20">
        <v>38</v>
      </c>
      <c r="C16" s="1">
        <v>35</v>
      </c>
      <c r="D16" s="20">
        <v>7</v>
      </c>
      <c r="E16" s="1">
        <v>6</v>
      </c>
      <c r="F16" s="20">
        <v>87</v>
      </c>
      <c r="G16" s="1">
        <v>62</v>
      </c>
      <c r="H16" s="20">
        <v>26</v>
      </c>
      <c r="I16" s="13">
        <v>47</v>
      </c>
      <c r="J16" s="20">
        <v>52</v>
      </c>
      <c r="K16" s="1">
        <v>42</v>
      </c>
      <c r="L16" s="20">
        <v>17</v>
      </c>
      <c r="M16" s="1">
        <v>7</v>
      </c>
      <c r="N16" s="1"/>
      <c r="O16" s="10"/>
    </row>
    <row r="17" spans="1:15" ht="15">
      <c r="A17" s="9" t="s">
        <v>18</v>
      </c>
      <c r="B17" s="20">
        <v>18</v>
      </c>
      <c r="C17" s="1">
        <v>9</v>
      </c>
      <c r="D17" s="20">
        <v>4</v>
      </c>
      <c r="E17" s="1">
        <v>4</v>
      </c>
      <c r="F17" s="20">
        <v>41</v>
      </c>
      <c r="G17" s="1">
        <v>27</v>
      </c>
      <c r="H17" s="20">
        <v>12</v>
      </c>
      <c r="I17" s="13">
        <v>16</v>
      </c>
      <c r="J17" s="20">
        <v>25</v>
      </c>
      <c r="K17" s="1">
        <v>17</v>
      </c>
      <c r="L17" s="20">
        <v>8</v>
      </c>
      <c r="M17" s="1">
        <v>4</v>
      </c>
      <c r="N17" s="1"/>
      <c r="O17" s="10"/>
    </row>
    <row r="18" spans="1:15" ht="15.75" thickBot="1">
      <c r="A18" s="11" t="s">
        <v>19</v>
      </c>
      <c r="B18" s="21">
        <v>19</v>
      </c>
      <c r="C18" s="2">
        <v>22</v>
      </c>
      <c r="D18" s="21">
        <v>4</v>
      </c>
      <c r="E18" s="2">
        <v>3</v>
      </c>
      <c r="F18" s="21">
        <v>44</v>
      </c>
      <c r="G18" s="2">
        <v>41</v>
      </c>
      <c r="H18" s="21">
        <v>13</v>
      </c>
      <c r="I18" s="14">
        <v>27</v>
      </c>
      <c r="J18" s="21">
        <v>26</v>
      </c>
      <c r="K18" s="2">
        <v>21</v>
      </c>
      <c r="L18" s="21">
        <v>9</v>
      </c>
      <c r="M18" s="2">
        <v>5</v>
      </c>
      <c r="N18" s="2"/>
      <c r="O18" s="3"/>
    </row>
  </sheetData>
  <sheetProtection/>
  <mergeCells count="8">
    <mergeCell ref="N5:O5"/>
    <mergeCell ref="A5:A6"/>
    <mergeCell ref="B5:C5"/>
    <mergeCell ref="D5:E5"/>
    <mergeCell ref="F5:G5"/>
    <mergeCell ref="J5:K5"/>
    <mergeCell ref="L5:M5"/>
    <mergeCell ref="H5:I5"/>
  </mergeCells>
  <conditionalFormatting sqref="B6:B12 D6 F6 J6 L6 N6 B19:B37">
    <cfRule type="expression" priority="110" dxfId="936">
      <formula>$B$6&lt;$A$6</formula>
    </cfRule>
  </conditionalFormatting>
  <conditionalFormatting sqref="C8">
    <cfRule type="expression" priority="109" dxfId="936">
      <formula>$C$8&gt;$B$8</formula>
    </cfRule>
  </conditionalFormatting>
  <conditionalFormatting sqref="E8">
    <cfRule type="cellIs" priority="97" dxfId="936" operator="greaterThan">
      <formula>$D$8</formula>
    </cfRule>
    <cfRule type="expression" priority="108" dxfId="936">
      <formula>$E$8&gt;$D$8</formula>
    </cfRule>
  </conditionalFormatting>
  <conditionalFormatting sqref="C9">
    <cfRule type="expression" priority="107" dxfId="936">
      <formula>$C$9&gt;$B$9</formula>
    </cfRule>
  </conditionalFormatting>
  <conditionalFormatting sqref="C10">
    <cfRule type="expression" priority="106" dxfId="936">
      <formula>$C$10&gt;$B$10</formula>
    </cfRule>
  </conditionalFormatting>
  <conditionalFormatting sqref="C11">
    <cfRule type="expression" priority="105" dxfId="936">
      <formula>$C$11&gt;$B$11</formula>
    </cfRule>
  </conditionalFormatting>
  <conditionalFormatting sqref="C12">
    <cfRule type="expression" priority="104" dxfId="936">
      <formula>$C$12&gt;$B$12</formula>
    </cfRule>
  </conditionalFormatting>
  <conditionalFormatting sqref="C13">
    <cfRule type="expression" priority="103" dxfId="936">
      <formula>$C$13&gt;$B$13</formula>
    </cfRule>
  </conditionalFormatting>
  <conditionalFormatting sqref="C14">
    <cfRule type="expression" priority="102" dxfId="936">
      <formula>$C$14&gt;$B$14</formula>
    </cfRule>
  </conditionalFormatting>
  <conditionalFormatting sqref="C16">
    <cfRule type="expression" priority="101" dxfId="936">
      <formula>$C$16&gt;$B$16</formula>
    </cfRule>
  </conditionalFormatting>
  <conditionalFormatting sqref="C17">
    <cfRule type="expression" priority="100" dxfId="936">
      <formula>$C$17&gt;$B$17</formula>
    </cfRule>
  </conditionalFormatting>
  <conditionalFormatting sqref="C18">
    <cfRule type="expression" priority="99" dxfId="936">
      <formula>$C$18&gt;$B$18</formula>
    </cfRule>
  </conditionalFormatting>
  <conditionalFormatting sqref="E7">
    <cfRule type="cellIs" priority="98" dxfId="936" operator="greaterThan">
      <formula>$D$7</formula>
    </cfRule>
  </conditionalFormatting>
  <conditionalFormatting sqref="E9:E18">
    <cfRule type="cellIs" priority="96" dxfId="936" operator="greaterThan">
      <formula>$D$9</formula>
    </cfRule>
  </conditionalFormatting>
  <conditionalFormatting sqref="G7">
    <cfRule type="cellIs" priority="95" dxfId="937" operator="lessThan">
      <formula>$F$7</formula>
    </cfRule>
  </conditionalFormatting>
  <conditionalFormatting sqref="G16">
    <cfRule type="cellIs" priority="79" dxfId="937" operator="lessThan">
      <formula>$F$16</formula>
    </cfRule>
  </conditionalFormatting>
  <conditionalFormatting sqref="G17">
    <cfRule type="cellIs" priority="78" dxfId="937" operator="lessThan">
      <formula>$F$17</formula>
    </cfRule>
  </conditionalFormatting>
  <conditionalFormatting sqref="G18">
    <cfRule type="cellIs" priority="77" dxfId="937" operator="lessThan">
      <formula>$F$18</formula>
    </cfRule>
  </conditionalFormatting>
  <conditionalFormatting sqref="K16">
    <cfRule type="cellIs" priority="76" dxfId="937" operator="lessThan">
      <formula>$J$16</formula>
    </cfRule>
  </conditionalFormatting>
  <conditionalFormatting sqref="K17">
    <cfRule type="cellIs" priority="75" dxfId="937" operator="lessThan">
      <formula>$J$17</formula>
    </cfRule>
  </conditionalFormatting>
  <conditionalFormatting sqref="K18">
    <cfRule type="cellIs" priority="74" dxfId="937" operator="lessThan">
      <formula>$J$18</formula>
    </cfRule>
  </conditionalFormatting>
  <conditionalFormatting sqref="M16">
    <cfRule type="cellIs" priority="51" dxfId="937" operator="greaterThan">
      <formula>$L$16</formula>
    </cfRule>
    <cfRule type="cellIs" priority="65" dxfId="937" operator="greaterThan">
      <formula>$L$16</formula>
    </cfRule>
  </conditionalFormatting>
  <conditionalFormatting sqref="M17">
    <cfRule type="cellIs" priority="50" dxfId="937" operator="greaterThan">
      <formula>$L$17</formula>
    </cfRule>
    <cfRule type="cellIs" priority="64" dxfId="937" operator="greaterThan">
      <formula>$L$17</formula>
    </cfRule>
  </conditionalFormatting>
  <conditionalFormatting sqref="M18">
    <cfRule type="cellIs" priority="49" dxfId="937" operator="greaterThan">
      <formula>$L$18</formula>
    </cfRule>
    <cfRule type="cellIs" priority="63" dxfId="937" operator="greaterThan">
      <formula>$L$18</formula>
    </cfRule>
  </conditionalFormatting>
  <conditionalFormatting sqref="O16">
    <cfRule type="cellIs" priority="54" dxfId="937" operator="lessThan">
      <formula>$N$16</formula>
    </cfRule>
  </conditionalFormatting>
  <conditionalFormatting sqref="O17">
    <cfRule type="cellIs" priority="53" dxfId="937" operator="lessThan">
      <formula>$N$17</formula>
    </cfRule>
  </conditionalFormatting>
  <conditionalFormatting sqref="O18">
    <cfRule type="cellIs" priority="52" dxfId="937" operator="lessThan">
      <formula>$N$18</formula>
    </cfRule>
  </conditionalFormatting>
  <conditionalFormatting sqref="C7">
    <cfRule type="cellIs" priority="46" dxfId="936" operator="greaterThan">
      <formula>$B$7</formula>
    </cfRule>
  </conditionalFormatting>
  <conditionalFormatting sqref="G8">
    <cfRule type="cellIs" priority="43" dxfId="937" operator="lessThan">
      <formula>$F$8</formula>
    </cfRule>
    <cfRule type="cellIs" priority="45" dxfId="937" operator="lessThan">
      <formula>$F$9</formula>
    </cfRule>
  </conditionalFormatting>
  <conditionalFormatting sqref="G9">
    <cfRule type="cellIs" priority="44" dxfId="937" operator="lessThan">
      <formula>$F$10</formula>
    </cfRule>
  </conditionalFormatting>
  <conditionalFormatting sqref="G11">
    <cfRule type="cellIs" priority="37" dxfId="937" operator="lessThan">
      <formula>$F$11</formula>
    </cfRule>
    <cfRule type="cellIs" priority="41" dxfId="937" operator="lessThan">
      <formula>$F$12</formula>
    </cfRule>
  </conditionalFormatting>
  <conditionalFormatting sqref="G13">
    <cfRule type="cellIs" priority="40" dxfId="937" operator="lessThan">
      <formula>$F$13</formula>
    </cfRule>
    <cfRule type="cellIs" priority="42" dxfId="937" operator="lessThan">
      <formula>$F$14</formula>
    </cfRule>
  </conditionalFormatting>
  <conditionalFormatting sqref="G14">
    <cfRule type="cellIs" priority="39" dxfId="937" operator="lessThan">
      <formula>$F$14</formula>
    </cfRule>
  </conditionalFormatting>
  <conditionalFormatting sqref="G10">
    <cfRule type="cellIs" priority="38" dxfId="937" operator="lessThan">
      <formula>$F$10</formula>
    </cfRule>
  </conditionalFormatting>
  <conditionalFormatting sqref="G12">
    <cfRule type="cellIs" priority="36" dxfId="937" operator="lessThan" stopIfTrue="1">
      <formula>$F$12</formula>
    </cfRule>
  </conditionalFormatting>
  <conditionalFormatting sqref="K7">
    <cfRule type="cellIs" priority="35" dxfId="937" operator="lessThan">
      <formula>$J$7</formula>
    </cfRule>
  </conditionalFormatting>
  <conditionalFormatting sqref="K8">
    <cfRule type="cellIs" priority="34" dxfId="937" operator="lessThan">
      <formula>$J$8</formula>
    </cfRule>
  </conditionalFormatting>
  <conditionalFormatting sqref="K9">
    <cfRule type="cellIs" priority="33" dxfId="937" operator="lessThan">
      <formula>$J$9</formula>
    </cfRule>
  </conditionalFormatting>
  <conditionalFormatting sqref="K10">
    <cfRule type="cellIs" priority="32" dxfId="937" operator="lessThan">
      <formula>$J$10</formula>
    </cfRule>
  </conditionalFormatting>
  <conditionalFormatting sqref="K11">
    <cfRule type="cellIs" priority="31" dxfId="937" operator="lessThan">
      <formula>$J$11</formula>
    </cfRule>
  </conditionalFormatting>
  <conditionalFormatting sqref="K12">
    <cfRule type="cellIs" priority="30" dxfId="937" operator="lessThan">
      <formula>$J$12</formula>
    </cfRule>
  </conditionalFormatting>
  <conditionalFormatting sqref="K13">
    <cfRule type="cellIs" priority="29" dxfId="937" operator="lessThan">
      <formula>$J$13</formula>
    </cfRule>
  </conditionalFormatting>
  <conditionalFormatting sqref="K14">
    <cfRule type="cellIs" priority="28" dxfId="937" operator="lessThan">
      <formula>$J$14</formula>
    </cfRule>
  </conditionalFormatting>
  <conditionalFormatting sqref="M7">
    <cfRule type="cellIs" priority="27" dxfId="937" operator="greaterThan">
      <formula>$L$7</formula>
    </cfRule>
  </conditionalFormatting>
  <conditionalFormatting sqref="M8">
    <cfRule type="cellIs" priority="26" dxfId="937" operator="greaterThan">
      <formula>$L$8</formula>
    </cfRule>
  </conditionalFormatting>
  <conditionalFormatting sqref="M9">
    <cfRule type="cellIs" priority="25" dxfId="937" operator="greaterThan">
      <formula>$L$9</formula>
    </cfRule>
  </conditionalFormatting>
  <conditionalFormatting sqref="M10">
    <cfRule type="cellIs" priority="24" dxfId="937" operator="greaterThan">
      <formula>$L$10</formula>
    </cfRule>
  </conditionalFormatting>
  <conditionalFormatting sqref="M11">
    <cfRule type="cellIs" priority="23" dxfId="937" operator="greaterThan">
      <formula>$L$11</formula>
    </cfRule>
  </conditionalFormatting>
  <conditionalFormatting sqref="M12">
    <cfRule type="cellIs" priority="22" dxfId="937" operator="greaterThan">
      <formula>$L$12</formula>
    </cfRule>
  </conditionalFormatting>
  <conditionalFormatting sqref="M13">
    <cfRule type="cellIs" priority="21" dxfId="937" operator="greaterThan">
      <formula>$L$13</formula>
    </cfRule>
  </conditionalFormatting>
  <conditionalFormatting sqref="M14">
    <cfRule type="cellIs" priority="20" dxfId="937" operator="greaterThan">
      <formula>$L$14</formula>
    </cfRule>
  </conditionalFormatting>
  <conditionalFormatting sqref="O7">
    <cfRule type="cellIs" priority="19" dxfId="937" operator="lessThan">
      <formula>$N$7</formula>
    </cfRule>
  </conditionalFormatting>
  <conditionalFormatting sqref="O8">
    <cfRule type="cellIs" priority="18" dxfId="937" operator="lessThan">
      <formula>$N$8</formula>
    </cfRule>
  </conditionalFormatting>
  <conditionalFormatting sqref="O9">
    <cfRule type="cellIs" priority="17" dxfId="937" operator="lessThan">
      <formula>$N$9</formula>
    </cfRule>
  </conditionalFormatting>
  <conditionalFormatting sqref="O10">
    <cfRule type="cellIs" priority="16" dxfId="937" operator="lessThan">
      <formula>$N$10</formula>
    </cfRule>
  </conditionalFormatting>
  <conditionalFormatting sqref="O11">
    <cfRule type="cellIs" priority="15" dxfId="937" operator="lessThan">
      <formula>$N$11</formula>
    </cfRule>
  </conditionalFormatting>
  <conditionalFormatting sqref="O12">
    <cfRule type="cellIs" priority="14" dxfId="937" operator="lessThan">
      <formula>$N$12</formula>
    </cfRule>
  </conditionalFormatting>
  <conditionalFormatting sqref="O13">
    <cfRule type="cellIs" priority="13" dxfId="937" operator="lessThan">
      <formula>$N$13</formula>
    </cfRule>
  </conditionalFormatting>
  <conditionalFormatting sqref="O14">
    <cfRule type="cellIs" priority="12" dxfId="937" operator="lessThan">
      <formula>$N$14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O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8.28125" style="0" customWidth="1"/>
    <col min="5" max="5" width="7.140625" style="0" customWidth="1"/>
    <col min="13" max="13" width="8.00390625" style="0" customWidth="1"/>
  </cols>
  <sheetData>
    <row r="4" ht="15.75" thickBot="1">
      <c r="A4" s="12" t="s">
        <v>20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60" t="s">
        <v>6</v>
      </c>
      <c r="K5" s="60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198</v>
      </c>
      <c r="C7" s="7">
        <v>174</v>
      </c>
      <c r="D7" s="19">
        <v>39</v>
      </c>
      <c r="E7" s="7">
        <v>42</v>
      </c>
      <c r="F7" s="19">
        <v>456</v>
      </c>
      <c r="G7" s="7">
        <v>418</v>
      </c>
      <c r="H7" s="19">
        <v>137</v>
      </c>
      <c r="I7" s="15">
        <v>254</v>
      </c>
      <c r="J7" s="19">
        <v>276</v>
      </c>
      <c r="K7" s="15">
        <v>244</v>
      </c>
      <c r="L7" s="19">
        <v>91</v>
      </c>
      <c r="M7" s="7">
        <v>52</v>
      </c>
      <c r="N7" s="7"/>
      <c r="O7" s="8"/>
    </row>
    <row r="8" spans="1:15" ht="15">
      <c r="A8" s="9" t="s">
        <v>10</v>
      </c>
      <c r="B8" s="20">
        <v>46</v>
      </c>
      <c r="C8" s="1">
        <v>45</v>
      </c>
      <c r="D8" s="20">
        <v>12</v>
      </c>
      <c r="E8" s="1">
        <v>12</v>
      </c>
      <c r="F8" s="20">
        <v>117</v>
      </c>
      <c r="G8" s="1">
        <v>89</v>
      </c>
      <c r="H8" s="20">
        <v>38</v>
      </c>
      <c r="I8" s="13">
        <v>43</v>
      </c>
      <c r="J8" s="20">
        <v>70</v>
      </c>
      <c r="K8" s="13">
        <v>45</v>
      </c>
      <c r="L8" s="20">
        <v>23</v>
      </c>
      <c r="M8" s="1">
        <v>16</v>
      </c>
      <c r="N8" s="1"/>
      <c r="O8" s="10"/>
    </row>
    <row r="9" spans="1:15" ht="15">
      <c r="A9" s="9" t="s">
        <v>11</v>
      </c>
      <c r="B9" s="20">
        <v>20</v>
      </c>
      <c r="C9" s="1">
        <v>16</v>
      </c>
      <c r="D9" s="20">
        <v>5</v>
      </c>
      <c r="E9" s="1">
        <v>4</v>
      </c>
      <c r="F9" s="20">
        <v>59</v>
      </c>
      <c r="G9" s="1">
        <v>37</v>
      </c>
      <c r="H9" s="20">
        <v>19</v>
      </c>
      <c r="I9" s="13">
        <v>27</v>
      </c>
      <c r="J9" s="20">
        <v>35</v>
      </c>
      <c r="K9" s="13">
        <v>21</v>
      </c>
      <c r="L9" s="20">
        <v>12</v>
      </c>
      <c r="M9" s="1">
        <v>8</v>
      </c>
      <c r="N9" s="1"/>
      <c r="O9" s="10"/>
    </row>
    <row r="10" spans="1:15" ht="15">
      <c r="A10" s="9" t="s">
        <v>12</v>
      </c>
      <c r="B10" s="20">
        <v>29</v>
      </c>
      <c r="C10" s="1">
        <v>39</v>
      </c>
      <c r="D10" s="20">
        <v>5</v>
      </c>
      <c r="E10" s="1">
        <v>8</v>
      </c>
      <c r="F10" s="20">
        <v>64</v>
      </c>
      <c r="G10" s="1">
        <v>67</v>
      </c>
      <c r="H10" s="20">
        <v>21</v>
      </c>
      <c r="I10" s="13">
        <v>39</v>
      </c>
      <c r="J10" s="20">
        <v>39</v>
      </c>
      <c r="K10" s="13">
        <v>37</v>
      </c>
      <c r="L10" s="20">
        <v>13</v>
      </c>
      <c r="M10" s="1">
        <v>9</v>
      </c>
      <c r="N10" s="1"/>
      <c r="O10" s="10"/>
    </row>
    <row r="11" spans="1:15" ht="15">
      <c r="A11" s="9" t="s">
        <v>13</v>
      </c>
      <c r="B11" s="20">
        <v>53</v>
      </c>
      <c r="C11" s="1">
        <v>54</v>
      </c>
      <c r="D11" s="20">
        <v>11</v>
      </c>
      <c r="E11" s="1">
        <v>15</v>
      </c>
      <c r="F11" s="20">
        <v>134</v>
      </c>
      <c r="G11" s="1">
        <v>148</v>
      </c>
      <c r="H11" s="20">
        <v>48</v>
      </c>
      <c r="I11" s="13">
        <v>95</v>
      </c>
      <c r="J11" s="20">
        <v>81</v>
      </c>
      <c r="K11" s="13">
        <v>93</v>
      </c>
      <c r="L11" s="20">
        <v>27</v>
      </c>
      <c r="M11" s="1">
        <v>15</v>
      </c>
      <c r="N11" s="1"/>
      <c r="O11" s="10"/>
    </row>
    <row r="12" spans="1:15" ht="15">
      <c r="A12" s="9" t="s">
        <v>14</v>
      </c>
      <c r="B12" s="20">
        <v>13</v>
      </c>
      <c r="C12" s="1">
        <v>10</v>
      </c>
      <c r="D12" s="20">
        <v>4</v>
      </c>
      <c r="E12" s="1">
        <v>0</v>
      </c>
      <c r="F12" s="20">
        <v>40</v>
      </c>
      <c r="G12" s="1">
        <v>37</v>
      </c>
      <c r="H12" s="20">
        <v>13</v>
      </c>
      <c r="I12" s="13">
        <v>23</v>
      </c>
      <c r="J12" s="20">
        <v>24</v>
      </c>
      <c r="K12" s="13">
        <v>24</v>
      </c>
      <c r="L12" s="20">
        <v>8</v>
      </c>
      <c r="M12" s="1">
        <v>2</v>
      </c>
      <c r="N12" s="1"/>
      <c r="O12" s="10"/>
    </row>
    <row r="13" spans="1:15" ht="15">
      <c r="A13" s="9" t="s">
        <v>15</v>
      </c>
      <c r="B13" s="20"/>
      <c r="C13" s="1">
        <v>8</v>
      </c>
      <c r="D13" s="20"/>
      <c r="E13" s="1">
        <v>3</v>
      </c>
      <c r="F13" s="20"/>
      <c r="G13" s="1">
        <v>11</v>
      </c>
      <c r="H13" s="20"/>
      <c r="I13" s="13">
        <v>7</v>
      </c>
      <c r="J13" s="20"/>
      <c r="K13" s="13">
        <v>6</v>
      </c>
      <c r="L13" s="20"/>
      <c r="M13" s="1">
        <v>2</v>
      </c>
      <c r="N13" s="1"/>
      <c r="O13" s="10"/>
    </row>
    <row r="14" spans="1:15" ht="15">
      <c r="A14" s="9" t="s">
        <v>16</v>
      </c>
      <c r="B14" s="20"/>
      <c r="C14" s="1">
        <v>1</v>
      </c>
      <c r="D14" s="20"/>
      <c r="E14" s="1">
        <v>0</v>
      </c>
      <c r="F14" s="20"/>
      <c r="G14" s="1">
        <v>14</v>
      </c>
      <c r="H14" s="20"/>
      <c r="I14" s="13">
        <v>10</v>
      </c>
      <c r="J14" s="20"/>
      <c r="K14" s="13">
        <v>9</v>
      </c>
      <c r="L14" s="20"/>
      <c r="M14" s="1">
        <v>0</v>
      </c>
      <c r="N14" s="1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13"/>
      <c r="J15" s="20"/>
      <c r="K15" s="13"/>
      <c r="L15" s="20"/>
      <c r="M15" s="1"/>
      <c r="N15" s="1"/>
      <c r="O15" s="10"/>
    </row>
    <row r="16" spans="1:15" ht="15">
      <c r="A16" s="9" t="s">
        <v>17</v>
      </c>
      <c r="B16" s="20">
        <v>47</v>
      </c>
      <c r="C16" s="1">
        <v>44</v>
      </c>
      <c r="D16" s="20">
        <v>9</v>
      </c>
      <c r="E16" s="1">
        <v>7</v>
      </c>
      <c r="F16" s="20">
        <v>109</v>
      </c>
      <c r="G16" s="1">
        <v>98</v>
      </c>
      <c r="H16" s="20">
        <v>32</v>
      </c>
      <c r="I16" s="13">
        <v>66</v>
      </c>
      <c r="J16" s="20">
        <v>65</v>
      </c>
      <c r="K16" s="13">
        <v>58</v>
      </c>
      <c r="L16" s="20">
        <v>22</v>
      </c>
      <c r="M16" s="1">
        <v>10</v>
      </c>
      <c r="N16" s="1"/>
      <c r="O16" s="10"/>
    </row>
    <row r="17" spans="1:15" ht="15">
      <c r="A17" s="9" t="s">
        <v>18</v>
      </c>
      <c r="B17" s="20">
        <v>23</v>
      </c>
      <c r="C17" s="1">
        <v>10</v>
      </c>
      <c r="D17" s="20">
        <v>4</v>
      </c>
      <c r="E17" s="1">
        <v>4</v>
      </c>
      <c r="F17" s="20">
        <v>52</v>
      </c>
      <c r="G17" s="1">
        <v>30</v>
      </c>
      <c r="H17" s="20">
        <v>15</v>
      </c>
      <c r="I17" s="13">
        <v>21</v>
      </c>
      <c r="J17" s="20">
        <v>30</v>
      </c>
      <c r="K17" s="13">
        <v>16</v>
      </c>
      <c r="L17" s="20">
        <v>10</v>
      </c>
      <c r="M17" s="1">
        <v>4</v>
      </c>
      <c r="N17" s="1"/>
      <c r="O17" s="10"/>
    </row>
    <row r="18" spans="1:15" ht="15.75" thickBot="1">
      <c r="A18" s="11" t="s">
        <v>19</v>
      </c>
      <c r="B18" s="21">
        <v>23</v>
      </c>
      <c r="C18" s="2">
        <v>28</v>
      </c>
      <c r="D18" s="21">
        <v>5</v>
      </c>
      <c r="E18" s="2">
        <v>6</v>
      </c>
      <c r="F18" s="21">
        <v>55</v>
      </c>
      <c r="G18" s="2">
        <v>52</v>
      </c>
      <c r="H18" s="21">
        <v>16</v>
      </c>
      <c r="I18" s="14">
        <v>31</v>
      </c>
      <c r="J18" s="21">
        <v>33</v>
      </c>
      <c r="K18" s="14">
        <v>26</v>
      </c>
      <c r="L18" s="21">
        <v>11</v>
      </c>
      <c r="M18" s="2">
        <v>5</v>
      </c>
      <c r="N18" s="2"/>
      <c r="O18" s="3"/>
    </row>
  </sheetData>
  <sheetProtection/>
  <mergeCells count="8">
    <mergeCell ref="N5:O5"/>
    <mergeCell ref="A5:A6"/>
    <mergeCell ref="B5:C5"/>
    <mergeCell ref="D5:E5"/>
    <mergeCell ref="F5:G5"/>
    <mergeCell ref="H5:I5"/>
    <mergeCell ref="L5:M5"/>
    <mergeCell ref="J5:K5"/>
  </mergeCells>
  <conditionalFormatting sqref="B6:B12 D6 F6 L6 N6 B19:B37">
    <cfRule type="expression" priority="88" dxfId="936">
      <formula>$B$6&lt;$A$6</formula>
    </cfRule>
  </conditionalFormatting>
  <conditionalFormatting sqref="C8">
    <cfRule type="expression" priority="87" dxfId="936">
      <formula>$C$8&gt;$B$8</formula>
    </cfRule>
  </conditionalFormatting>
  <conditionalFormatting sqref="E8">
    <cfRule type="cellIs" priority="75" dxfId="936" operator="greaterThan">
      <formula>$D$8</formula>
    </cfRule>
    <cfRule type="expression" priority="86" dxfId="936">
      <formula>$E$8&gt;$D$8</formula>
    </cfRule>
  </conditionalFormatting>
  <conditionalFormatting sqref="C9">
    <cfRule type="expression" priority="85" dxfId="936">
      <formula>$C$9&gt;$B$9</formula>
    </cfRule>
  </conditionalFormatting>
  <conditionalFormatting sqref="C10">
    <cfRule type="expression" priority="84" dxfId="936">
      <formula>$C$10&gt;$B$10</formula>
    </cfRule>
  </conditionalFormatting>
  <conditionalFormatting sqref="C11">
    <cfRule type="expression" priority="83" dxfId="936">
      <formula>$C$11&gt;$B$11</formula>
    </cfRule>
  </conditionalFormatting>
  <conditionalFormatting sqref="C12">
    <cfRule type="expression" priority="82" dxfId="936">
      <formula>$C$12&gt;$B$12</formula>
    </cfRule>
  </conditionalFormatting>
  <conditionalFormatting sqref="C13">
    <cfRule type="expression" priority="81" dxfId="936">
      <formula>$C$13&gt;$B$13</formula>
    </cfRule>
  </conditionalFormatting>
  <conditionalFormatting sqref="C14">
    <cfRule type="expression" priority="80" dxfId="936">
      <formula>$C$14&gt;$B$14</formula>
    </cfRule>
  </conditionalFormatting>
  <conditionalFormatting sqref="C16">
    <cfRule type="expression" priority="79" dxfId="936">
      <formula>$C$16&gt;$B$16</formula>
    </cfRule>
  </conditionalFormatting>
  <conditionalFormatting sqref="C17">
    <cfRule type="expression" priority="78" dxfId="936">
      <formula>$C$17&gt;$B$17</formula>
    </cfRule>
  </conditionalFormatting>
  <conditionalFormatting sqref="C18">
    <cfRule type="expression" priority="77" dxfId="936">
      <formula>$C$18&gt;$B$18</formula>
    </cfRule>
  </conditionalFormatting>
  <conditionalFormatting sqref="E7">
    <cfRule type="cellIs" priority="76" dxfId="936" operator="greaterThan">
      <formula>$D$7</formula>
    </cfRule>
  </conditionalFormatting>
  <conditionalFormatting sqref="E9:E18">
    <cfRule type="cellIs" priority="74" dxfId="936" operator="greaterThan">
      <formula>$D$9</formula>
    </cfRule>
  </conditionalFormatting>
  <conditionalFormatting sqref="G7">
    <cfRule type="cellIs" priority="73" dxfId="937" operator="lessThan">
      <formula>$F$7</formula>
    </cfRule>
  </conditionalFormatting>
  <conditionalFormatting sqref="G8">
    <cfRule type="cellIs" priority="68" dxfId="937" operator="lessThan">
      <formula>$F$8</formula>
    </cfRule>
    <cfRule type="cellIs" priority="72" dxfId="937" operator="lessThan">
      <formula>$F$9</formula>
    </cfRule>
  </conditionalFormatting>
  <conditionalFormatting sqref="G9">
    <cfRule type="cellIs" priority="71" dxfId="937" operator="lessThan">
      <formula>$F$10</formula>
    </cfRule>
  </conditionalFormatting>
  <conditionalFormatting sqref="G11">
    <cfRule type="cellIs" priority="25" dxfId="937" operator="lessThan">
      <formula>$F$11</formula>
    </cfRule>
    <cfRule type="cellIs" priority="70" dxfId="937" operator="lessThan">
      <formula>$F$12</formula>
    </cfRule>
  </conditionalFormatting>
  <conditionalFormatting sqref="G12">
    <cfRule type="cellIs" priority="69" dxfId="937" operator="lessThan">
      <formula>$F$13</formula>
    </cfRule>
  </conditionalFormatting>
  <conditionalFormatting sqref="G13">
    <cfRule type="cellIs" priority="67" dxfId="937" operator="lessThan">
      <formula>$F$13</formula>
    </cfRule>
    <cfRule type="cellIs" priority="89" dxfId="937" operator="lessThan">
      <formula>$F$14</formula>
    </cfRule>
  </conditionalFormatting>
  <conditionalFormatting sqref="G14">
    <cfRule type="cellIs" priority="66" dxfId="937" operator="lessThan">
      <formula>$F$14</formula>
    </cfRule>
  </conditionalFormatting>
  <conditionalFormatting sqref="G16">
    <cfRule type="cellIs" priority="57" dxfId="937" operator="lessThan">
      <formula>$F$16</formula>
    </cfRule>
  </conditionalFormatting>
  <conditionalFormatting sqref="G17">
    <cfRule type="cellIs" priority="56" dxfId="937" operator="lessThan">
      <formula>$F$17</formula>
    </cfRule>
  </conditionalFormatting>
  <conditionalFormatting sqref="G18">
    <cfRule type="cellIs" priority="55" dxfId="937" operator="lessThan">
      <formula>$F$18</formula>
    </cfRule>
  </conditionalFormatting>
  <conditionalFormatting sqref="M7">
    <cfRule type="cellIs" priority="51" dxfId="937" operator="greaterThan">
      <formula>$L$7</formula>
    </cfRule>
  </conditionalFormatting>
  <conditionalFormatting sqref="M8">
    <cfRule type="cellIs" priority="50" dxfId="937" operator="greaterThan">
      <formula>$L$8</formula>
    </cfRule>
  </conditionalFormatting>
  <conditionalFormatting sqref="M9">
    <cfRule type="cellIs" priority="49" dxfId="937" operator="greaterThan">
      <formula>$L$9</formula>
    </cfRule>
  </conditionalFormatting>
  <conditionalFormatting sqref="M10">
    <cfRule type="cellIs" priority="48" dxfId="937" operator="greaterThan">
      <formula>$L$10</formula>
    </cfRule>
  </conditionalFormatting>
  <conditionalFormatting sqref="M11">
    <cfRule type="cellIs" priority="47" dxfId="937" operator="greaterThan">
      <formula>$L$11</formula>
    </cfRule>
  </conditionalFormatting>
  <conditionalFormatting sqref="M12">
    <cfRule type="cellIs" priority="46" dxfId="937" operator="greaterThan">
      <formula>$L$12</formula>
    </cfRule>
  </conditionalFormatting>
  <conditionalFormatting sqref="M13">
    <cfRule type="cellIs" priority="45" dxfId="937" operator="greaterThan">
      <formula>$L$13</formula>
    </cfRule>
  </conditionalFormatting>
  <conditionalFormatting sqref="M14">
    <cfRule type="cellIs" priority="44" dxfId="937" operator="greaterThan">
      <formula>$L$14</formula>
    </cfRule>
  </conditionalFormatting>
  <conditionalFormatting sqref="M16">
    <cfRule type="cellIs" priority="29" dxfId="937" operator="greaterThan">
      <formula>$L$16</formula>
    </cfRule>
    <cfRule type="cellIs" priority="43" dxfId="937" operator="greaterThan">
      <formula>$L$16</formula>
    </cfRule>
  </conditionalFormatting>
  <conditionalFormatting sqref="M17">
    <cfRule type="cellIs" priority="28" dxfId="937" operator="greaterThan">
      <formula>$L$17</formula>
    </cfRule>
    <cfRule type="cellIs" priority="42" dxfId="937" operator="greaterThan">
      <formula>$L$17</formula>
    </cfRule>
  </conditionalFormatting>
  <conditionalFormatting sqref="M18">
    <cfRule type="cellIs" priority="27" dxfId="937" operator="greaterThan">
      <formula>$L$18</formula>
    </cfRule>
    <cfRule type="cellIs" priority="41" dxfId="937" operator="greaterThan">
      <formula>$L$18</formula>
    </cfRule>
  </conditionalFormatting>
  <conditionalFormatting sqref="O7">
    <cfRule type="cellIs" priority="40" dxfId="937" operator="lessThan">
      <formula>$N$7</formula>
    </cfRule>
  </conditionalFormatting>
  <conditionalFormatting sqref="O8">
    <cfRule type="cellIs" priority="39" dxfId="937" operator="lessThan">
      <formula>$N$8</formula>
    </cfRule>
  </conditionalFormatting>
  <conditionalFormatting sqref="O9">
    <cfRule type="cellIs" priority="38" dxfId="937" operator="lessThan">
      <formula>$N$9</formula>
    </cfRule>
  </conditionalFormatting>
  <conditionalFormatting sqref="O10">
    <cfRule type="cellIs" priority="37" dxfId="937" operator="lessThan">
      <formula>$N$10</formula>
    </cfRule>
  </conditionalFormatting>
  <conditionalFormatting sqref="O11">
    <cfRule type="cellIs" priority="36" dxfId="937" operator="lessThan">
      <formula>$N$11</formula>
    </cfRule>
  </conditionalFormatting>
  <conditionalFormatting sqref="O12">
    <cfRule type="cellIs" priority="35" dxfId="937" operator="lessThan">
      <formula>$N$12</formula>
    </cfRule>
  </conditionalFormatting>
  <conditionalFormatting sqref="O13">
    <cfRule type="cellIs" priority="34" dxfId="937" operator="lessThan">
      <formula>$N$13</formula>
    </cfRule>
  </conditionalFormatting>
  <conditionalFormatting sqref="O14">
    <cfRule type="cellIs" priority="33" dxfId="937" operator="lessThan">
      <formula>$N$14</formula>
    </cfRule>
  </conditionalFormatting>
  <conditionalFormatting sqref="O16">
    <cfRule type="cellIs" priority="32" dxfId="937" operator="lessThan">
      <formula>$N$16</formula>
    </cfRule>
  </conditionalFormatting>
  <conditionalFormatting sqref="O17">
    <cfRule type="cellIs" priority="31" dxfId="937" operator="lessThan">
      <formula>$N$17</formula>
    </cfRule>
  </conditionalFormatting>
  <conditionalFormatting sqref="O18">
    <cfRule type="cellIs" priority="30" dxfId="937" operator="lessThan">
      <formula>$N$18</formula>
    </cfRule>
  </conditionalFormatting>
  <conditionalFormatting sqref="G10">
    <cfRule type="cellIs" priority="26" dxfId="937" operator="lessThan">
      <formula>$F$10</formula>
    </cfRule>
  </conditionalFormatting>
  <conditionalFormatting sqref="C7">
    <cfRule type="cellIs" priority="24" dxfId="936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O2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8.00390625" style="0" customWidth="1"/>
    <col min="5" max="5" width="10.00390625" style="0" customWidth="1"/>
  </cols>
  <sheetData>
    <row r="3" ht="15">
      <c r="A3" s="26">
        <v>43983</v>
      </c>
    </row>
    <row r="4" ht="15.75" thickBot="1"/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56" t="s">
        <v>21</v>
      </c>
      <c r="I5" s="57"/>
      <c r="J5" s="56" t="s">
        <v>6</v>
      </c>
      <c r="K5" s="57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238</v>
      </c>
      <c r="C7" s="7">
        <v>224</v>
      </c>
      <c r="D7" s="19">
        <v>47</v>
      </c>
      <c r="E7" s="7">
        <v>55</v>
      </c>
      <c r="F7" s="19">
        <v>550</v>
      </c>
      <c r="G7" s="7">
        <v>521</v>
      </c>
      <c r="H7" s="19">
        <v>165</v>
      </c>
      <c r="I7" s="15">
        <v>302</v>
      </c>
      <c r="J7" s="19">
        <v>331</v>
      </c>
      <c r="K7" s="15">
        <v>309</v>
      </c>
      <c r="L7" s="19">
        <v>110</v>
      </c>
      <c r="M7" s="7">
        <v>57</v>
      </c>
      <c r="N7" s="7"/>
      <c r="O7" s="8"/>
    </row>
    <row r="8" spans="1:15" ht="15">
      <c r="A8" s="9" t="s">
        <v>10</v>
      </c>
      <c r="B8" s="20">
        <v>56</v>
      </c>
      <c r="C8" s="1">
        <v>62</v>
      </c>
      <c r="D8" s="20">
        <v>14</v>
      </c>
      <c r="E8" s="1">
        <v>14</v>
      </c>
      <c r="F8" s="20">
        <v>140</v>
      </c>
      <c r="G8" s="1">
        <v>108</v>
      </c>
      <c r="H8" s="20">
        <v>45</v>
      </c>
      <c r="I8" s="13">
        <v>50</v>
      </c>
      <c r="J8" s="20">
        <v>85</v>
      </c>
      <c r="K8" s="47">
        <v>54</v>
      </c>
      <c r="L8" s="20">
        <v>28</v>
      </c>
      <c r="M8" s="1">
        <v>17</v>
      </c>
      <c r="N8" s="1"/>
      <c r="O8" s="10"/>
    </row>
    <row r="9" spans="1:15" ht="15">
      <c r="A9" s="9" t="s">
        <v>11</v>
      </c>
      <c r="B9" s="20">
        <v>24</v>
      </c>
      <c r="C9" s="1">
        <v>21</v>
      </c>
      <c r="D9" s="20">
        <v>6</v>
      </c>
      <c r="E9" s="1">
        <v>8</v>
      </c>
      <c r="F9" s="20">
        <v>71</v>
      </c>
      <c r="G9" s="1">
        <v>42</v>
      </c>
      <c r="H9" s="20">
        <v>23</v>
      </c>
      <c r="I9" s="13">
        <v>30</v>
      </c>
      <c r="J9" s="20">
        <v>43</v>
      </c>
      <c r="K9" s="13">
        <v>25</v>
      </c>
      <c r="L9" s="20">
        <v>14</v>
      </c>
      <c r="M9" s="1">
        <v>8</v>
      </c>
      <c r="N9" s="1"/>
      <c r="O9" s="10"/>
    </row>
    <row r="10" spans="1:15" ht="15">
      <c r="A10" s="9" t="s">
        <v>12</v>
      </c>
      <c r="B10" s="20">
        <v>35</v>
      </c>
      <c r="C10" s="1">
        <v>47</v>
      </c>
      <c r="D10" s="20">
        <v>6</v>
      </c>
      <c r="E10" s="1">
        <v>9</v>
      </c>
      <c r="F10" s="20">
        <v>77</v>
      </c>
      <c r="G10" s="1">
        <v>85</v>
      </c>
      <c r="H10" s="20">
        <v>25</v>
      </c>
      <c r="I10" s="13">
        <v>46</v>
      </c>
      <c r="J10" s="20">
        <v>47</v>
      </c>
      <c r="K10" s="13">
        <v>47</v>
      </c>
      <c r="L10" s="20">
        <v>16</v>
      </c>
      <c r="M10" s="1">
        <v>9</v>
      </c>
      <c r="N10" s="1"/>
      <c r="O10" s="10"/>
    </row>
    <row r="11" spans="1:15" ht="15">
      <c r="A11" s="9" t="s">
        <v>13</v>
      </c>
      <c r="B11" s="20">
        <v>64</v>
      </c>
      <c r="C11" s="1">
        <v>67</v>
      </c>
      <c r="D11" s="20">
        <v>13</v>
      </c>
      <c r="E11" s="1">
        <v>19</v>
      </c>
      <c r="F11" s="20">
        <v>162</v>
      </c>
      <c r="G11" s="1">
        <v>181</v>
      </c>
      <c r="H11" s="20">
        <v>58</v>
      </c>
      <c r="I11" s="13">
        <v>111</v>
      </c>
      <c r="J11" s="20">
        <v>97</v>
      </c>
      <c r="K11" s="13">
        <v>109</v>
      </c>
      <c r="L11" s="20">
        <v>33</v>
      </c>
      <c r="M11" s="1">
        <v>19</v>
      </c>
      <c r="N11" s="1"/>
      <c r="O11" s="10"/>
    </row>
    <row r="12" spans="1:15" ht="15">
      <c r="A12" s="9" t="s">
        <v>14</v>
      </c>
      <c r="B12" s="20">
        <v>17</v>
      </c>
      <c r="C12" s="1">
        <v>12</v>
      </c>
      <c r="D12" s="20">
        <v>4</v>
      </c>
      <c r="E12" s="1">
        <v>0</v>
      </c>
      <c r="F12" s="20">
        <v>48</v>
      </c>
      <c r="G12" s="1">
        <v>51</v>
      </c>
      <c r="H12" s="20">
        <v>15</v>
      </c>
      <c r="I12" s="13">
        <v>32</v>
      </c>
      <c r="J12" s="20">
        <v>29</v>
      </c>
      <c r="K12" s="13">
        <v>32</v>
      </c>
      <c r="L12" s="20">
        <v>10</v>
      </c>
      <c r="M12" s="1">
        <v>2</v>
      </c>
      <c r="N12" s="1"/>
      <c r="O12" s="10"/>
    </row>
    <row r="13" spans="1:15" ht="15">
      <c r="A13" s="9" t="s">
        <v>15</v>
      </c>
      <c r="B13" s="20"/>
      <c r="C13" s="1">
        <v>9</v>
      </c>
      <c r="D13" s="20"/>
      <c r="E13" s="1">
        <v>3</v>
      </c>
      <c r="F13" s="20"/>
      <c r="G13" s="1">
        <v>15</v>
      </c>
      <c r="H13" s="20"/>
      <c r="I13" s="13">
        <v>9</v>
      </c>
      <c r="J13" s="20"/>
      <c r="K13" s="13">
        <v>8</v>
      </c>
      <c r="L13" s="20"/>
      <c r="M13" s="1">
        <v>2</v>
      </c>
      <c r="N13" s="1"/>
      <c r="O13" s="10"/>
    </row>
    <row r="14" spans="1:15" ht="15">
      <c r="A14" s="9" t="s">
        <v>16</v>
      </c>
      <c r="B14" s="20"/>
      <c r="C14" s="1">
        <v>2</v>
      </c>
      <c r="D14" s="20"/>
      <c r="E14" s="1">
        <v>0</v>
      </c>
      <c r="F14" s="20"/>
      <c r="G14" s="1">
        <v>17</v>
      </c>
      <c r="H14" s="20"/>
      <c r="I14" s="13">
        <v>13</v>
      </c>
      <c r="J14" s="20"/>
      <c r="K14" s="13">
        <v>12</v>
      </c>
      <c r="L14" s="20"/>
      <c r="M14" s="1">
        <v>0</v>
      </c>
      <c r="N14" s="1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13"/>
      <c r="J15" s="20"/>
      <c r="K15" s="13"/>
      <c r="L15" s="20"/>
      <c r="M15" s="1"/>
      <c r="N15" s="1"/>
      <c r="O15" s="10"/>
    </row>
    <row r="16" spans="1:15" ht="15">
      <c r="A16" s="9" t="s">
        <v>17</v>
      </c>
      <c r="B16" s="20">
        <v>57</v>
      </c>
      <c r="C16" s="1">
        <v>55</v>
      </c>
      <c r="D16" s="20">
        <v>11</v>
      </c>
      <c r="E16" s="1">
        <v>15</v>
      </c>
      <c r="F16" s="20">
        <v>130</v>
      </c>
      <c r="G16" s="1">
        <v>113</v>
      </c>
      <c r="H16" s="20">
        <v>39</v>
      </c>
      <c r="I16" s="13">
        <v>75</v>
      </c>
      <c r="J16" s="20">
        <v>79</v>
      </c>
      <c r="K16" s="49">
        <v>67</v>
      </c>
      <c r="L16" s="20">
        <v>26</v>
      </c>
      <c r="M16" s="1">
        <v>12</v>
      </c>
      <c r="N16" s="1"/>
      <c r="O16" s="10"/>
    </row>
    <row r="17" spans="1:15" ht="15">
      <c r="A17" s="9" t="s">
        <v>18</v>
      </c>
      <c r="B17" s="20">
        <v>27</v>
      </c>
      <c r="C17" s="1">
        <v>12</v>
      </c>
      <c r="D17" s="20">
        <v>5</v>
      </c>
      <c r="E17" s="1">
        <v>4</v>
      </c>
      <c r="F17" s="20">
        <v>62</v>
      </c>
      <c r="G17" s="1">
        <v>36</v>
      </c>
      <c r="H17" s="20">
        <v>18</v>
      </c>
      <c r="I17" s="13">
        <v>23</v>
      </c>
      <c r="J17" s="20">
        <v>37</v>
      </c>
      <c r="K17" s="49">
        <v>18</v>
      </c>
      <c r="L17" s="20">
        <v>13</v>
      </c>
      <c r="M17" s="1">
        <v>4</v>
      </c>
      <c r="N17" s="1"/>
      <c r="O17" s="10"/>
    </row>
    <row r="18" spans="1:15" ht="15.75" thickBot="1">
      <c r="A18" s="11" t="s">
        <v>19</v>
      </c>
      <c r="B18" s="21">
        <v>28</v>
      </c>
      <c r="C18" s="2">
        <v>35</v>
      </c>
      <c r="D18" s="21">
        <v>6</v>
      </c>
      <c r="E18" s="2">
        <v>12</v>
      </c>
      <c r="F18" s="21">
        <v>66</v>
      </c>
      <c r="G18" s="2">
        <v>53</v>
      </c>
      <c r="H18" s="21">
        <v>20</v>
      </c>
      <c r="I18" s="14">
        <v>31</v>
      </c>
      <c r="J18" s="21">
        <v>39</v>
      </c>
      <c r="K18" s="50">
        <v>27</v>
      </c>
      <c r="L18" s="21">
        <v>13</v>
      </c>
      <c r="M18" s="2">
        <v>8</v>
      </c>
      <c r="N18" s="2"/>
      <c r="O18" s="3"/>
    </row>
    <row r="24" ht="15">
      <c r="J24">
        <v>1</v>
      </c>
    </row>
  </sheetData>
  <sheetProtection/>
  <mergeCells count="8">
    <mergeCell ref="N5:O5"/>
    <mergeCell ref="A5:A6"/>
    <mergeCell ref="B5:C5"/>
    <mergeCell ref="D5:E5"/>
    <mergeCell ref="F5:G5"/>
    <mergeCell ref="H5:I5"/>
    <mergeCell ref="L5:M5"/>
    <mergeCell ref="J5:K5"/>
  </mergeCells>
  <conditionalFormatting sqref="B6:B12 D6 F6 L6 N6 B19:B37">
    <cfRule type="expression" priority="112" dxfId="936">
      <formula>$B$6&lt;$A$6</formula>
    </cfRule>
  </conditionalFormatting>
  <conditionalFormatting sqref="G7">
    <cfRule type="cellIs" priority="97" dxfId="937" operator="lessThan">
      <formula>$F$7</formula>
    </cfRule>
  </conditionalFormatting>
  <conditionalFormatting sqref="G8">
    <cfRule type="cellIs" priority="92" dxfId="937" operator="lessThan">
      <formula>$F$8</formula>
    </cfRule>
    <cfRule type="cellIs" priority="96" dxfId="937" operator="lessThan">
      <formula>$F$9</formula>
    </cfRule>
  </conditionalFormatting>
  <conditionalFormatting sqref="G9">
    <cfRule type="cellIs" priority="95" dxfId="937" operator="lessThan">
      <formula>$F$10</formula>
    </cfRule>
  </conditionalFormatting>
  <conditionalFormatting sqref="G11">
    <cfRule type="cellIs" priority="49" dxfId="937" operator="lessThan">
      <formula>$F$11</formula>
    </cfRule>
    <cfRule type="cellIs" priority="94" dxfId="937" operator="lessThan">
      <formula>$F$12</formula>
    </cfRule>
  </conditionalFormatting>
  <conditionalFormatting sqref="G13">
    <cfRule type="cellIs" priority="91" dxfId="937" operator="lessThan">
      <formula>$F$13</formula>
    </cfRule>
    <cfRule type="cellIs" priority="113" dxfId="937" operator="lessThan">
      <formula>$F$14</formula>
    </cfRule>
  </conditionalFormatting>
  <conditionalFormatting sqref="G14">
    <cfRule type="cellIs" priority="90" dxfId="937" operator="lessThan">
      <formula>$F$14</formula>
    </cfRule>
  </conditionalFormatting>
  <conditionalFormatting sqref="G16">
    <cfRule type="cellIs" priority="81" dxfId="937" operator="lessThan">
      <formula>$F$16</formula>
    </cfRule>
  </conditionalFormatting>
  <conditionalFormatting sqref="G17">
    <cfRule type="cellIs" priority="80" dxfId="937" operator="lessThan">
      <formula>$F$17</formula>
    </cfRule>
  </conditionalFormatting>
  <conditionalFormatting sqref="G18">
    <cfRule type="cellIs" priority="79" dxfId="937" operator="lessThan">
      <formula>$F$18</formula>
    </cfRule>
  </conditionalFormatting>
  <conditionalFormatting sqref="M7">
    <cfRule type="cellIs" priority="75" dxfId="937" operator="greaterThan">
      <formula>$L$7</formula>
    </cfRule>
  </conditionalFormatting>
  <conditionalFormatting sqref="M8">
    <cfRule type="cellIs" priority="74" dxfId="937" operator="greaterThan">
      <formula>$L$8</formula>
    </cfRule>
  </conditionalFormatting>
  <conditionalFormatting sqref="M9">
    <cfRule type="cellIs" priority="73" dxfId="937" operator="greaterThan">
      <formula>$L$9</formula>
    </cfRule>
  </conditionalFormatting>
  <conditionalFormatting sqref="M10">
    <cfRule type="cellIs" priority="72" dxfId="937" operator="greaterThan">
      <formula>$L$10</formula>
    </cfRule>
  </conditionalFormatting>
  <conditionalFormatting sqref="M11">
    <cfRule type="cellIs" priority="71" dxfId="937" operator="greaterThan">
      <formula>$L$11</formula>
    </cfRule>
  </conditionalFormatting>
  <conditionalFormatting sqref="M12">
    <cfRule type="cellIs" priority="70" dxfId="937" operator="greaterThan">
      <formula>$L$12</formula>
    </cfRule>
  </conditionalFormatting>
  <conditionalFormatting sqref="M13">
    <cfRule type="cellIs" priority="69" dxfId="937" operator="greaterThan">
      <formula>$L$13</formula>
    </cfRule>
  </conditionalFormatting>
  <conditionalFormatting sqref="M14">
    <cfRule type="cellIs" priority="68" dxfId="937" operator="greaterThan">
      <formula>$L$14</formula>
    </cfRule>
  </conditionalFormatting>
  <conditionalFormatting sqref="M16">
    <cfRule type="cellIs" priority="53" dxfId="937" operator="greaterThan">
      <formula>$L$16</formula>
    </cfRule>
    <cfRule type="cellIs" priority="67" dxfId="937" operator="greaterThan">
      <formula>$L$16</formula>
    </cfRule>
  </conditionalFormatting>
  <conditionalFormatting sqref="M17">
    <cfRule type="cellIs" priority="52" dxfId="937" operator="greaterThan">
      <formula>$L$17</formula>
    </cfRule>
    <cfRule type="cellIs" priority="66" dxfId="937" operator="greaterThan">
      <formula>$L$17</formula>
    </cfRule>
  </conditionalFormatting>
  <conditionalFormatting sqref="M18">
    <cfRule type="cellIs" priority="51" dxfId="937" operator="greaterThan">
      <formula>$L$18</formula>
    </cfRule>
    <cfRule type="cellIs" priority="65" dxfId="937" operator="greaterThan">
      <formula>$L$18</formula>
    </cfRule>
  </conditionalFormatting>
  <conditionalFormatting sqref="O7">
    <cfRule type="cellIs" priority="64" dxfId="937" operator="lessThan">
      <formula>$N$7</formula>
    </cfRule>
  </conditionalFormatting>
  <conditionalFormatting sqref="O8">
    <cfRule type="cellIs" priority="63" dxfId="937" operator="lessThan">
      <formula>$N$8</formula>
    </cfRule>
  </conditionalFormatting>
  <conditionalFormatting sqref="O9">
    <cfRule type="cellIs" priority="62" dxfId="937" operator="lessThan">
      <formula>$N$9</formula>
    </cfRule>
  </conditionalFormatting>
  <conditionalFormatting sqref="O10">
    <cfRule type="cellIs" priority="61" dxfId="937" operator="lessThan">
      <formula>$N$10</formula>
    </cfRule>
  </conditionalFormatting>
  <conditionalFormatting sqref="O11">
    <cfRule type="cellIs" priority="60" dxfId="937" operator="lessThan">
      <formula>$N$11</formula>
    </cfRule>
  </conditionalFormatting>
  <conditionalFormatting sqref="O12">
    <cfRule type="cellIs" priority="59" dxfId="937" operator="lessThan">
      <formula>$N$12</formula>
    </cfRule>
  </conditionalFormatting>
  <conditionalFormatting sqref="O13">
    <cfRule type="cellIs" priority="58" dxfId="937" operator="lessThan">
      <formula>$N$13</formula>
    </cfRule>
  </conditionalFormatting>
  <conditionalFormatting sqref="O14">
    <cfRule type="cellIs" priority="57" dxfId="937" operator="lessThan">
      <formula>$N$14</formula>
    </cfRule>
  </conditionalFormatting>
  <conditionalFormatting sqref="O16">
    <cfRule type="cellIs" priority="56" dxfId="937" operator="lessThan">
      <formula>$N$16</formula>
    </cfRule>
  </conditionalFormatting>
  <conditionalFormatting sqref="O17">
    <cfRule type="cellIs" priority="55" dxfId="937" operator="lessThan">
      <formula>$N$17</formula>
    </cfRule>
  </conditionalFormatting>
  <conditionalFormatting sqref="O18">
    <cfRule type="cellIs" priority="54" dxfId="937" operator="lessThan">
      <formula>$N$18</formula>
    </cfRule>
  </conditionalFormatting>
  <conditionalFormatting sqref="G10">
    <cfRule type="cellIs" priority="50" dxfId="937" operator="lessThan">
      <formula>$F$10</formula>
    </cfRule>
  </conditionalFormatting>
  <conditionalFormatting sqref="G12">
    <cfRule type="cellIs" priority="46" dxfId="937" operator="lessThan">
      <formula>$F$12</formula>
    </cfRule>
  </conditionalFormatting>
  <conditionalFormatting sqref="C7">
    <cfRule type="cellIs" priority="45" dxfId="937" operator="greaterThan">
      <formula>$B$7</formula>
    </cfRule>
  </conditionalFormatting>
  <conditionalFormatting sqref="C8">
    <cfRule type="cellIs" priority="44" dxfId="937" operator="greaterThan">
      <formula>$B$8</formula>
    </cfRule>
  </conditionalFormatting>
  <conditionalFormatting sqref="C9">
    <cfRule type="cellIs" priority="43" dxfId="937" operator="greaterThan">
      <formula>$B$9</formula>
    </cfRule>
  </conditionalFormatting>
  <conditionalFormatting sqref="C10">
    <cfRule type="cellIs" priority="42" dxfId="937" operator="greaterThan">
      <formula>$B$10</formula>
    </cfRule>
  </conditionalFormatting>
  <conditionalFormatting sqref="C11">
    <cfRule type="cellIs" priority="41" dxfId="937" operator="greaterThan">
      <formula>$B$11</formula>
    </cfRule>
  </conditionalFormatting>
  <conditionalFormatting sqref="C12">
    <cfRule type="cellIs" priority="40" dxfId="937" operator="greaterThan">
      <formula>$B$12</formula>
    </cfRule>
  </conditionalFormatting>
  <conditionalFormatting sqref="C13">
    <cfRule type="cellIs" priority="39" dxfId="937" operator="greaterThan">
      <formula>$B$13</formula>
    </cfRule>
  </conditionalFormatting>
  <conditionalFormatting sqref="C14">
    <cfRule type="cellIs" priority="38" dxfId="937" operator="greaterThan">
      <formula>$B$14</formula>
    </cfRule>
  </conditionalFormatting>
  <conditionalFormatting sqref="C16">
    <cfRule type="cellIs" priority="37" dxfId="937" operator="greaterThan">
      <formula>$B$16</formula>
    </cfRule>
  </conditionalFormatting>
  <conditionalFormatting sqref="C17">
    <cfRule type="cellIs" priority="36" dxfId="937" operator="greaterThan">
      <formula>$B$17</formula>
    </cfRule>
  </conditionalFormatting>
  <conditionalFormatting sqref="C18">
    <cfRule type="cellIs" priority="35" dxfId="937" operator="greaterThan">
      <formula>$B$18</formula>
    </cfRule>
  </conditionalFormatting>
  <conditionalFormatting sqref="E7">
    <cfRule type="cellIs" priority="34" dxfId="937" operator="greaterThan">
      <formula>$D$7</formula>
    </cfRule>
  </conditionalFormatting>
  <conditionalFormatting sqref="E8">
    <cfRule type="cellIs" priority="33" dxfId="937" operator="greaterThan">
      <formula>$D$8</formula>
    </cfRule>
  </conditionalFormatting>
  <conditionalFormatting sqref="E9">
    <cfRule type="cellIs" priority="32" dxfId="937" operator="greaterThan">
      <formula>$D$9</formula>
    </cfRule>
  </conditionalFormatting>
  <conditionalFormatting sqref="E10">
    <cfRule type="cellIs" priority="31" dxfId="937" operator="greaterThan">
      <formula>$D$10</formula>
    </cfRule>
  </conditionalFormatting>
  <conditionalFormatting sqref="E11">
    <cfRule type="cellIs" priority="30" dxfId="937" operator="greaterThan">
      <formula>$D$11</formula>
    </cfRule>
  </conditionalFormatting>
  <conditionalFormatting sqref="E12">
    <cfRule type="cellIs" priority="29" dxfId="937" operator="greaterThan">
      <formula>$D$12</formula>
    </cfRule>
  </conditionalFormatting>
  <conditionalFormatting sqref="E13">
    <cfRule type="cellIs" priority="28" dxfId="937" operator="greaterThan">
      <formula>$D$13</formula>
    </cfRule>
  </conditionalFormatting>
  <conditionalFormatting sqref="E14">
    <cfRule type="cellIs" priority="27" dxfId="937" operator="greaterThan">
      <formula>$D$14</formula>
    </cfRule>
  </conditionalFormatting>
  <conditionalFormatting sqref="E16">
    <cfRule type="cellIs" priority="26" dxfId="937" operator="greaterThan">
      <formula>$D$16</formula>
    </cfRule>
  </conditionalFormatting>
  <conditionalFormatting sqref="E17">
    <cfRule type="cellIs" priority="25" dxfId="937" operator="greaterThan">
      <formula>$D$17</formula>
    </cfRule>
  </conditionalFormatting>
  <conditionalFormatting sqref="E18">
    <cfRule type="cellIs" priority="24" dxfId="937" operator="greaterThan">
      <formula>$D$18</formula>
    </cfRule>
  </conditionalFormatting>
  <printOptions/>
  <pageMargins left="0.7" right="0.7" top="0.75" bottom="0.75" header="0.3" footer="0.3"/>
  <pageSetup fitToHeight="1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O18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8.28125" style="0" customWidth="1"/>
    <col min="5" max="5" width="9.00390625" style="0" customWidth="1"/>
    <col min="6" max="6" width="11.421875" style="0" customWidth="1"/>
  </cols>
  <sheetData>
    <row r="4" ht="15.75" thickBot="1">
      <c r="A4" s="18" t="s">
        <v>26</v>
      </c>
    </row>
    <row r="5" spans="1:15" ht="57.75" customHeight="1">
      <c r="A5" s="63" t="s">
        <v>0</v>
      </c>
      <c r="B5" s="65" t="s">
        <v>3</v>
      </c>
      <c r="C5" s="57"/>
      <c r="D5" s="56" t="s">
        <v>4</v>
      </c>
      <c r="E5" s="57"/>
      <c r="F5" s="56" t="s">
        <v>5</v>
      </c>
      <c r="G5" s="57"/>
      <c r="H5" s="56" t="s">
        <v>21</v>
      </c>
      <c r="I5" s="57"/>
      <c r="J5" s="56" t="s">
        <v>6</v>
      </c>
      <c r="K5" s="57"/>
      <c r="L5" s="56" t="s">
        <v>7</v>
      </c>
      <c r="M5" s="57"/>
      <c r="N5" s="56" t="s">
        <v>8</v>
      </c>
      <c r="O5" s="62"/>
    </row>
    <row r="6" spans="1:15" ht="15.75" thickBot="1">
      <c r="A6" s="6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278</v>
      </c>
      <c r="C7" s="15">
        <v>266</v>
      </c>
      <c r="D7" s="19">
        <v>55</v>
      </c>
      <c r="E7" s="15">
        <v>62</v>
      </c>
      <c r="F7" s="19">
        <v>642</v>
      </c>
      <c r="G7" s="15">
        <v>605</v>
      </c>
      <c r="H7" s="19">
        <v>193</v>
      </c>
      <c r="I7" s="15">
        <v>306</v>
      </c>
      <c r="J7" s="19">
        <v>387</v>
      </c>
      <c r="K7" s="15">
        <v>351</v>
      </c>
      <c r="L7" s="16">
        <v>128</v>
      </c>
      <c r="M7" s="15">
        <v>211</v>
      </c>
      <c r="N7" s="15"/>
      <c r="O7" s="8"/>
    </row>
    <row r="8" spans="1:15" ht="15">
      <c r="A8" s="9" t="s">
        <v>10</v>
      </c>
      <c r="B8" s="20">
        <v>65</v>
      </c>
      <c r="C8" s="13">
        <v>74</v>
      </c>
      <c r="D8" s="20">
        <v>16</v>
      </c>
      <c r="E8" s="13">
        <v>15</v>
      </c>
      <c r="F8" s="20">
        <v>164</v>
      </c>
      <c r="G8" s="13">
        <v>132</v>
      </c>
      <c r="H8" s="20">
        <v>53</v>
      </c>
      <c r="I8" s="13">
        <v>50</v>
      </c>
      <c r="J8" s="20">
        <v>99</v>
      </c>
      <c r="K8" s="13">
        <v>65</v>
      </c>
      <c r="L8" s="17">
        <v>33</v>
      </c>
      <c r="M8" s="13">
        <v>59</v>
      </c>
      <c r="N8" s="13"/>
      <c r="O8" s="10"/>
    </row>
    <row r="9" spans="1:15" ht="15">
      <c r="A9" s="9" t="s">
        <v>11</v>
      </c>
      <c r="B9" s="20">
        <v>28</v>
      </c>
      <c r="C9" s="13">
        <v>26</v>
      </c>
      <c r="D9" s="20">
        <v>6</v>
      </c>
      <c r="E9" s="13">
        <v>8</v>
      </c>
      <c r="F9" s="20">
        <v>83</v>
      </c>
      <c r="G9" s="13">
        <v>49</v>
      </c>
      <c r="H9" s="20">
        <v>26</v>
      </c>
      <c r="I9" s="13">
        <v>26</v>
      </c>
      <c r="J9" s="20">
        <v>50</v>
      </c>
      <c r="K9" s="13">
        <v>28</v>
      </c>
      <c r="L9" s="17">
        <v>16</v>
      </c>
      <c r="M9" s="13">
        <v>19</v>
      </c>
      <c r="N9" s="13"/>
      <c r="O9" s="10"/>
    </row>
    <row r="10" spans="1:15" ht="15">
      <c r="A10" s="9" t="s">
        <v>12</v>
      </c>
      <c r="B10" s="20">
        <v>40</v>
      </c>
      <c r="C10" s="13">
        <v>53</v>
      </c>
      <c r="D10" s="20">
        <v>7</v>
      </c>
      <c r="E10" s="13">
        <v>10</v>
      </c>
      <c r="F10" s="20">
        <v>90</v>
      </c>
      <c r="G10" s="13">
        <v>103</v>
      </c>
      <c r="H10" s="20">
        <v>29</v>
      </c>
      <c r="I10" s="13">
        <v>44</v>
      </c>
      <c r="J10" s="20">
        <v>54</v>
      </c>
      <c r="K10" s="13">
        <v>28</v>
      </c>
      <c r="L10" s="17">
        <v>18</v>
      </c>
      <c r="M10" s="13">
        <v>41</v>
      </c>
      <c r="N10" s="13"/>
      <c r="O10" s="10"/>
    </row>
    <row r="11" spans="1:15" ht="15">
      <c r="A11" s="9" t="s">
        <v>13</v>
      </c>
      <c r="B11" s="20">
        <v>75</v>
      </c>
      <c r="C11" s="13">
        <v>73</v>
      </c>
      <c r="D11" s="20">
        <v>15</v>
      </c>
      <c r="E11" s="13">
        <v>19</v>
      </c>
      <c r="F11" s="20">
        <v>188</v>
      </c>
      <c r="G11" s="13">
        <v>203</v>
      </c>
      <c r="H11" s="20">
        <v>67</v>
      </c>
      <c r="I11" s="13">
        <v>118</v>
      </c>
      <c r="J11" s="20">
        <v>113</v>
      </c>
      <c r="K11" s="13">
        <v>127</v>
      </c>
      <c r="L11" s="17">
        <v>38</v>
      </c>
      <c r="M11" s="13">
        <v>65</v>
      </c>
      <c r="N11" s="13"/>
      <c r="O11" s="10"/>
    </row>
    <row r="12" spans="1:15" ht="15">
      <c r="A12" s="9" t="s">
        <v>14</v>
      </c>
      <c r="B12" s="20">
        <v>19</v>
      </c>
      <c r="C12" s="13">
        <v>19</v>
      </c>
      <c r="D12" s="20">
        <v>5</v>
      </c>
      <c r="E12" s="13">
        <v>2</v>
      </c>
      <c r="F12" s="20">
        <v>56</v>
      </c>
      <c r="G12" s="13">
        <v>61</v>
      </c>
      <c r="H12" s="20">
        <v>18</v>
      </c>
      <c r="I12" s="13">
        <v>36</v>
      </c>
      <c r="J12" s="20">
        <v>34</v>
      </c>
      <c r="K12" s="13">
        <v>38</v>
      </c>
      <c r="L12" s="17">
        <v>11</v>
      </c>
      <c r="M12" s="13">
        <v>12</v>
      </c>
      <c r="N12" s="13"/>
      <c r="O12" s="10"/>
    </row>
    <row r="13" spans="1:15" ht="15">
      <c r="A13" s="9" t="s">
        <v>15</v>
      </c>
      <c r="B13" s="20" t="s">
        <v>28</v>
      </c>
      <c r="C13" s="13">
        <v>13</v>
      </c>
      <c r="D13" s="20" t="s">
        <v>28</v>
      </c>
      <c r="E13" s="13">
        <v>5</v>
      </c>
      <c r="F13" s="20" t="s">
        <v>28</v>
      </c>
      <c r="G13" s="13">
        <v>19</v>
      </c>
      <c r="H13" s="20" t="s">
        <v>28</v>
      </c>
      <c r="I13" s="13">
        <v>10</v>
      </c>
      <c r="J13" s="20" t="s">
        <v>28</v>
      </c>
      <c r="K13" s="13">
        <v>9</v>
      </c>
      <c r="L13" s="17" t="s">
        <v>28</v>
      </c>
      <c r="M13" s="13">
        <v>8</v>
      </c>
      <c r="N13" s="13"/>
      <c r="O13" s="10"/>
    </row>
    <row r="14" spans="1:15" ht="15">
      <c r="A14" s="9" t="s">
        <v>16</v>
      </c>
      <c r="B14" s="20" t="s">
        <v>28</v>
      </c>
      <c r="C14" s="13">
        <v>3</v>
      </c>
      <c r="D14" s="20" t="s">
        <v>28</v>
      </c>
      <c r="E14" s="13">
        <v>1</v>
      </c>
      <c r="F14" s="20" t="s">
        <v>28</v>
      </c>
      <c r="G14" s="13">
        <v>30</v>
      </c>
      <c r="H14" s="20" t="s">
        <v>28</v>
      </c>
      <c r="I14" s="13">
        <v>19</v>
      </c>
      <c r="J14" s="20" t="s">
        <v>28</v>
      </c>
      <c r="K14" s="13">
        <v>19</v>
      </c>
      <c r="L14" s="17" t="s">
        <v>28</v>
      </c>
      <c r="M14" s="13">
        <v>6</v>
      </c>
      <c r="N14" s="13"/>
      <c r="O14" s="10"/>
    </row>
    <row r="15" spans="1:15" ht="15">
      <c r="A15" s="9"/>
      <c r="B15" s="20"/>
      <c r="C15" s="13"/>
      <c r="D15" s="20"/>
      <c r="E15" s="13"/>
      <c r="F15" s="20"/>
      <c r="G15" s="13"/>
      <c r="H15" s="20"/>
      <c r="I15" s="13"/>
      <c r="J15" s="20"/>
      <c r="K15" s="13"/>
      <c r="L15" s="20"/>
      <c r="M15" s="13"/>
      <c r="N15" s="13"/>
      <c r="O15" s="10"/>
    </row>
    <row r="16" spans="1:15" ht="15">
      <c r="A16" s="9" t="s">
        <v>17</v>
      </c>
      <c r="B16" s="20">
        <v>66</v>
      </c>
      <c r="C16" s="13">
        <v>71</v>
      </c>
      <c r="D16" s="20">
        <v>13</v>
      </c>
      <c r="E16" s="13">
        <v>19</v>
      </c>
      <c r="F16" s="20">
        <v>152</v>
      </c>
      <c r="G16" s="13">
        <v>138</v>
      </c>
      <c r="H16" s="20">
        <v>46</v>
      </c>
      <c r="I16" s="13">
        <v>78</v>
      </c>
      <c r="J16" s="20">
        <v>92</v>
      </c>
      <c r="K16" s="13">
        <v>79</v>
      </c>
      <c r="L16" s="20">
        <v>30</v>
      </c>
      <c r="M16" s="13">
        <v>53</v>
      </c>
      <c r="N16" s="13"/>
      <c r="O16" s="10"/>
    </row>
    <row r="17" spans="1:15" ht="15">
      <c r="A17" s="9" t="s">
        <v>18</v>
      </c>
      <c r="B17" s="20">
        <v>32</v>
      </c>
      <c r="C17" s="13">
        <v>17</v>
      </c>
      <c r="D17" s="20">
        <v>6</v>
      </c>
      <c r="E17" s="13">
        <v>4</v>
      </c>
      <c r="F17" s="20">
        <v>72</v>
      </c>
      <c r="G17" s="13">
        <v>45</v>
      </c>
      <c r="H17" s="20">
        <v>22</v>
      </c>
      <c r="I17" s="13">
        <v>25</v>
      </c>
      <c r="J17" s="20">
        <v>43</v>
      </c>
      <c r="K17" s="13">
        <v>26</v>
      </c>
      <c r="L17" s="20">
        <v>15</v>
      </c>
      <c r="M17" s="13">
        <v>23</v>
      </c>
      <c r="N17" s="13"/>
      <c r="O17" s="10"/>
    </row>
    <row r="18" spans="1:15" ht="15.75" thickBot="1">
      <c r="A18" s="11" t="s">
        <v>19</v>
      </c>
      <c r="B18" s="21">
        <v>33</v>
      </c>
      <c r="C18" s="14">
        <v>38</v>
      </c>
      <c r="D18" s="21">
        <v>6</v>
      </c>
      <c r="E18" s="14">
        <v>12</v>
      </c>
      <c r="F18" s="21">
        <v>76</v>
      </c>
      <c r="G18" s="14">
        <v>62</v>
      </c>
      <c r="H18" s="21">
        <v>23</v>
      </c>
      <c r="I18" s="14">
        <v>34</v>
      </c>
      <c r="J18" s="21">
        <v>46</v>
      </c>
      <c r="K18" s="14">
        <v>33</v>
      </c>
      <c r="L18" s="21">
        <v>15</v>
      </c>
      <c r="M18" s="14">
        <v>21</v>
      </c>
      <c r="N18" s="14"/>
      <c r="O18" s="3"/>
    </row>
  </sheetData>
  <sheetProtection/>
  <mergeCells count="8">
    <mergeCell ref="A5:A6"/>
    <mergeCell ref="H5:I5"/>
    <mergeCell ref="N5:O5"/>
    <mergeCell ref="B5:C5"/>
    <mergeCell ref="D5:E5"/>
    <mergeCell ref="F5:G5"/>
    <mergeCell ref="J5:K5"/>
    <mergeCell ref="L5:M5"/>
  </mergeCells>
  <conditionalFormatting sqref="D6 F6 J6 L6 N6 B19:B37 B6:B12">
    <cfRule type="expression" priority="79" dxfId="936">
      <formula>июль!#REF!&lt;$A$6</formula>
    </cfRule>
  </conditionalFormatting>
  <conditionalFormatting sqref="C8">
    <cfRule type="expression" priority="78" dxfId="936">
      <formula>$C$8&gt;июль!#REF!</formula>
    </cfRule>
  </conditionalFormatting>
  <conditionalFormatting sqref="E8">
    <cfRule type="cellIs" priority="66" dxfId="936" operator="greaterThan">
      <formula>$D$8</formula>
    </cfRule>
    <cfRule type="expression" priority="77" dxfId="936">
      <formula>$E$8&gt;$D$8</formula>
    </cfRule>
  </conditionalFormatting>
  <conditionalFormatting sqref="C9">
    <cfRule type="expression" priority="76" dxfId="936">
      <formula>$C$9&gt;июль!#REF!</formula>
    </cfRule>
  </conditionalFormatting>
  <conditionalFormatting sqref="C10">
    <cfRule type="expression" priority="75" dxfId="936">
      <formula>$C$10&gt;июль!#REF!</formula>
    </cfRule>
  </conditionalFormatting>
  <conditionalFormatting sqref="C11">
    <cfRule type="expression" priority="74" dxfId="936">
      <formula>$C$11&gt;июль!#REF!</formula>
    </cfRule>
  </conditionalFormatting>
  <conditionalFormatting sqref="C12">
    <cfRule type="expression" priority="73" dxfId="936">
      <formula>$C$12&gt;июль!#REF!</formula>
    </cfRule>
  </conditionalFormatting>
  <conditionalFormatting sqref="C13">
    <cfRule type="expression" priority="72" dxfId="936">
      <formula>$C$13&gt;июль!#REF!</formula>
    </cfRule>
  </conditionalFormatting>
  <conditionalFormatting sqref="C14">
    <cfRule type="expression" priority="71" dxfId="936">
      <formula>$C$14&gt;июль!#REF!</formula>
    </cfRule>
  </conditionalFormatting>
  <conditionalFormatting sqref="C16">
    <cfRule type="expression" priority="70" dxfId="936">
      <formula>$C$16&gt;июль!#REF!</formula>
    </cfRule>
  </conditionalFormatting>
  <conditionalFormatting sqref="C17">
    <cfRule type="expression" priority="69" dxfId="936">
      <formula>$C$17&gt;июль!#REF!</formula>
    </cfRule>
  </conditionalFormatting>
  <conditionalFormatting sqref="C18">
    <cfRule type="expression" priority="68" dxfId="936">
      <formula>$C$18&gt;июль!#REF!</formula>
    </cfRule>
  </conditionalFormatting>
  <conditionalFormatting sqref="E7">
    <cfRule type="cellIs" priority="67" dxfId="936" operator="greaterThan">
      <formula>$D$7</formula>
    </cfRule>
  </conditionalFormatting>
  <conditionalFormatting sqref="E9:E17">
    <cfRule type="cellIs" priority="65" dxfId="936" operator="greaterThan">
      <formula>$D$9</formula>
    </cfRule>
  </conditionalFormatting>
  <conditionalFormatting sqref="G7">
    <cfRule type="cellIs" priority="64" dxfId="937" operator="lessThan">
      <formula>$F$7</formula>
    </cfRule>
  </conditionalFormatting>
  <conditionalFormatting sqref="G8">
    <cfRule type="cellIs" priority="59" dxfId="937" operator="lessThan">
      <formula>$F$8</formula>
    </cfRule>
    <cfRule type="cellIs" priority="63" dxfId="937" operator="lessThan">
      <formula>$F$9</formula>
    </cfRule>
  </conditionalFormatting>
  <conditionalFormatting sqref="G9">
    <cfRule type="cellIs" priority="62" dxfId="937" operator="lessThan">
      <formula>$F$10</formula>
    </cfRule>
  </conditionalFormatting>
  <conditionalFormatting sqref="G11">
    <cfRule type="cellIs" priority="16" dxfId="937" operator="lessThan">
      <formula>$F$11</formula>
    </cfRule>
    <cfRule type="cellIs" priority="61" dxfId="937" operator="lessThan">
      <formula>$F$12</formula>
    </cfRule>
  </conditionalFormatting>
  <conditionalFormatting sqref="G13">
    <cfRule type="cellIs" priority="58" dxfId="937" operator="lessThan">
      <formula>$F$13</formula>
    </cfRule>
    <cfRule type="cellIs" priority="80" dxfId="937" operator="lessThan">
      <formula>$F$14</formula>
    </cfRule>
  </conditionalFormatting>
  <conditionalFormatting sqref="G14">
    <cfRule type="cellIs" priority="57" dxfId="937" operator="lessThan">
      <formula>$F$14</formula>
    </cfRule>
  </conditionalFormatting>
  <conditionalFormatting sqref="K7">
    <cfRule type="cellIs" priority="56" dxfId="937" operator="lessThan">
      <formula>$J$7</formula>
    </cfRule>
  </conditionalFormatting>
  <conditionalFormatting sqref="K8">
    <cfRule type="cellIs" priority="55" dxfId="937" operator="lessThan">
      <formula>$J$8</formula>
    </cfRule>
  </conditionalFormatting>
  <conditionalFormatting sqref="K9">
    <cfRule type="cellIs" priority="54" dxfId="937" operator="lessThan">
      <formula>$J$9</formula>
    </cfRule>
  </conditionalFormatting>
  <conditionalFormatting sqref="K10">
    <cfRule type="cellIs" priority="53" dxfId="937" operator="lessThan">
      <formula>$J$10</formula>
    </cfRule>
  </conditionalFormatting>
  <conditionalFormatting sqref="K11">
    <cfRule type="cellIs" priority="52" dxfId="937" operator="lessThan">
      <formula>$J$11</formula>
    </cfRule>
  </conditionalFormatting>
  <conditionalFormatting sqref="K12">
    <cfRule type="cellIs" priority="51" dxfId="937" operator="lessThan">
      <formula>$J$12</formula>
    </cfRule>
  </conditionalFormatting>
  <conditionalFormatting sqref="K13">
    <cfRule type="cellIs" priority="50" dxfId="937" operator="lessThan">
      <formula>$J$13</formula>
    </cfRule>
  </conditionalFormatting>
  <conditionalFormatting sqref="K14">
    <cfRule type="cellIs" priority="49" dxfId="937" operator="lessThan">
      <formula>$J$14</formula>
    </cfRule>
  </conditionalFormatting>
  <conditionalFormatting sqref="G16">
    <cfRule type="cellIs" priority="48" dxfId="937" operator="lessThan">
      <formula>$F$16</formula>
    </cfRule>
  </conditionalFormatting>
  <conditionalFormatting sqref="G17">
    <cfRule type="cellIs" priority="47" dxfId="937" operator="lessThan">
      <formula>$F$17</formula>
    </cfRule>
  </conditionalFormatting>
  <conditionalFormatting sqref="G18">
    <cfRule type="cellIs" priority="46" dxfId="937" operator="lessThan">
      <formula>$F$18</formula>
    </cfRule>
  </conditionalFormatting>
  <conditionalFormatting sqref="K16">
    <cfRule type="cellIs" priority="45" dxfId="937" operator="lessThan">
      <formula>$J$16</formula>
    </cfRule>
  </conditionalFormatting>
  <conditionalFormatting sqref="K17">
    <cfRule type="cellIs" priority="44" dxfId="937" operator="lessThan">
      <formula>$J$17</formula>
    </cfRule>
  </conditionalFormatting>
  <conditionalFormatting sqref="K18">
    <cfRule type="cellIs" priority="43" dxfId="937" operator="lessThan">
      <formula>$J$18</formula>
    </cfRule>
  </conditionalFormatting>
  <conditionalFormatting sqref="M7">
    <cfRule type="cellIs" priority="42" dxfId="937" operator="greaterThan">
      <formula>$L$7</formula>
    </cfRule>
  </conditionalFormatting>
  <conditionalFormatting sqref="M8">
    <cfRule type="cellIs" priority="41" dxfId="937" operator="greaterThan">
      <formula>$L$8</formula>
    </cfRule>
  </conditionalFormatting>
  <conditionalFormatting sqref="M9">
    <cfRule type="cellIs" priority="40" dxfId="937" operator="greaterThan">
      <formula>$L$9</formula>
    </cfRule>
  </conditionalFormatting>
  <conditionalFormatting sqref="M10">
    <cfRule type="cellIs" priority="39" dxfId="937" operator="greaterThan">
      <formula>$L$10</formula>
    </cfRule>
  </conditionalFormatting>
  <conditionalFormatting sqref="M11">
    <cfRule type="cellIs" priority="38" dxfId="937" operator="greaterThan">
      <formula>$L$11</formula>
    </cfRule>
  </conditionalFormatting>
  <conditionalFormatting sqref="M12">
    <cfRule type="cellIs" priority="37" dxfId="937" operator="greaterThan">
      <formula>$L$12</formula>
    </cfRule>
  </conditionalFormatting>
  <conditionalFormatting sqref="M13">
    <cfRule type="cellIs" priority="36" dxfId="937" operator="greaterThan">
      <formula>$L$13</formula>
    </cfRule>
  </conditionalFormatting>
  <conditionalFormatting sqref="M14">
    <cfRule type="cellIs" priority="35" dxfId="937" operator="greaterThan">
      <formula>$L$14</formula>
    </cfRule>
  </conditionalFormatting>
  <conditionalFormatting sqref="M16">
    <cfRule type="cellIs" priority="20" dxfId="937" operator="greaterThan">
      <formula>$L$16</formula>
    </cfRule>
    <cfRule type="cellIs" priority="34" dxfId="937" operator="greaterThan">
      <formula>$L$16</formula>
    </cfRule>
  </conditionalFormatting>
  <conditionalFormatting sqref="M17">
    <cfRule type="cellIs" priority="19" dxfId="937" operator="greaterThan">
      <formula>$L$17</formula>
    </cfRule>
    <cfRule type="cellIs" priority="33" dxfId="937" operator="greaterThan">
      <formula>$L$17</formula>
    </cfRule>
  </conditionalFormatting>
  <conditionalFormatting sqref="M18">
    <cfRule type="cellIs" priority="18" dxfId="937" operator="greaterThan">
      <formula>$L$18</formula>
    </cfRule>
    <cfRule type="cellIs" priority="32" dxfId="937" operator="greaterThan">
      <formula>$L$18</formula>
    </cfRule>
  </conditionalFormatting>
  <conditionalFormatting sqref="O7">
    <cfRule type="cellIs" priority="31" dxfId="937" operator="lessThan">
      <formula>$N$7</formula>
    </cfRule>
  </conditionalFormatting>
  <conditionalFormatting sqref="O8">
    <cfRule type="cellIs" priority="30" dxfId="937" operator="lessThan">
      <formula>$N$8</formula>
    </cfRule>
  </conditionalFormatting>
  <conditionalFormatting sqref="O9">
    <cfRule type="cellIs" priority="29" dxfId="937" operator="lessThan">
      <formula>$N$9</formula>
    </cfRule>
  </conditionalFormatting>
  <conditionalFormatting sqref="O10">
    <cfRule type="cellIs" priority="28" dxfId="937" operator="lessThan">
      <formula>$N$10</formula>
    </cfRule>
  </conditionalFormatting>
  <conditionalFormatting sqref="O11">
    <cfRule type="cellIs" priority="27" dxfId="937" operator="lessThan">
      <formula>$N$11</formula>
    </cfRule>
  </conditionalFormatting>
  <conditionalFormatting sqref="O12">
    <cfRule type="cellIs" priority="26" dxfId="937" operator="lessThan">
      <formula>$N$12</formula>
    </cfRule>
  </conditionalFormatting>
  <conditionalFormatting sqref="O13">
    <cfRule type="cellIs" priority="25" dxfId="937" operator="lessThan">
      <formula>$N$13</formula>
    </cfRule>
  </conditionalFormatting>
  <conditionalFormatting sqref="O14">
    <cfRule type="cellIs" priority="24" dxfId="937" operator="lessThan">
      <formula>$N$14</formula>
    </cfRule>
  </conditionalFormatting>
  <conditionalFormatting sqref="O16">
    <cfRule type="cellIs" priority="23" dxfId="937" operator="lessThan">
      <formula>$N$16</formula>
    </cfRule>
  </conditionalFormatting>
  <conditionalFormatting sqref="O17">
    <cfRule type="cellIs" priority="22" dxfId="937" operator="lessThan">
      <formula>$N$17</formula>
    </cfRule>
  </conditionalFormatting>
  <conditionalFormatting sqref="O18">
    <cfRule type="cellIs" priority="21" dxfId="937" operator="lessThan">
      <formula>$N$18</formula>
    </cfRule>
  </conditionalFormatting>
  <conditionalFormatting sqref="G10">
    <cfRule type="cellIs" priority="17" dxfId="937" operator="lessThan">
      <formula>$F$10</formula>
    </cfRule>
  </conditionalFormatting>
  <conditionalFormatting sqref="C7">
    <cfRule type="cellIs" priority="15" dxfId="936" operator="greaterThan">
      <formula>июль!#REF!</formula>
    </cfRule>
  </conditionalFormatting>
  <conditionalFormatting sqref="E18">
    <cfRule type="cellIs" priority="13" dxfId="938" operator="greaterThan">
      <formula>$D$18</formula>
    </cfRule>
  </conditionalFormatting>
  <conditionalFormatting sqref="G12">
    <cfRule type="cellIs" priority="12" dxfId="937" operator="lessThan">
      <formula>$F$12</formula>
    </cfRule>
  </conditionalFormatting>
  <printOptions/>
  <pageMargins left="0.25" right="0.25" top="0.75" bottom="0.75" header="0.3" footer="0.3"/>
  <pageSetup fitToHeight="0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O18"/>
  <sheetViews>
    <sheetView zoomScalePageLayoutView="0" workbookViewId="0" topLeftCell="A3">
      <selection activeCell="H29" sqref="H2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0.57421875" style="0" customWidth="1"/>
    <col min="5" max="5" width="10.421875" style="0" customWidth="1"/>
  </cols>
  <sheetData>
    <row r="4" ht="15.75" thickBot="1">
      <c r="A4" s="26">
        <v>44044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60" t="s">
        <v>6</v>
      </c>
      <c r="I5" s="60"/>
      <c r="J5" s="56" t="s">
        <v>21</v>
      </c>
      <c r="K5" s="57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317</v>
      </c>
      <c r="C7" s="7">
        <v>305</v>
      </c>
      <c r="D7" s="19">
        <v>63</v>
      </c>
      <c r="E7" s="7">
        <v>75</v>
      </c>
      <c r="F7" s="19">
        <v>734</v>
      </c>
      <c r="G7" s="7">
        <v>689</v>
      </c>
      <c r="H7" s="19">
        <v>442</v>
      </c>
      <c r="I7" s="7">
        <v>393</v>
      </c>
      <c r="J7" s="19">
        <v>220</v>
      </c>
      <c r="K7" s="15">
        <v>352</v>
      </c>
      <c r="L7" s="16">
        <v>147</v>
      </c>
      <c r="M7" s="7">
        <v>213</v>
      </c>
      <c r="N7" s="7"/>
      <c r="O7" s="8"/>
    </row>
    <row r="8" spans="1:15" ht="15">
      <c r="A8" s="9" t="s">
        <v>10</v>
      </c>
      <c r="B8" s="20">
        <v>74</v>
      </c>
      <c r="C8" s="1">
        <v>88</v>
      </c>
      <c r="D8" s="20">
        <v>19</v>
      </c>
      <c r="E8" s="1">
        <v>19</v>
      </c>
      <c r="F8" s="20">
        <v>187</v>
      </c>
      <c r="G8" s="1">
        <v>154</v>
      </c>
      <c r="H8" s="20">
        <v>113</v>
      </c>
      <c r="I8" s="1">
        <v>78</v>
      </c>
      <c r="J8" s="20">
        <v>60</v>
      </c>
      <c r="K8" s="13">
        <v>62</v>
      </c>
      <c r="L8" s="17">
        <v>37</v>
      </c>
      <c r="M8" s="1">
        <v>60</v>
      </c>
      <c r="N8" s="1"/>
      <c r="O8" s="10"/>
    </row>
    <row r="9" spans="1:15" ht="15">
      <c r="A9" s="9" t="s">
        <v>11</v>
      </c>
      <c r="B9" s="20">
        <v>32</v>
      </c>
      <c r="C9" s="1">
        <v>29</v>
      </c>
      <c r="D9" s="20">
        <v>7</v>
      </c>
      <c r="E9" s="1">
        <v>9</v>
      </c>
      <c r="F9" s="20">
        <v>95</v>
      </c>
      <c r="G9" s="1">
        <v>61</v>
      </c>
      <c r="H9" s="20">
        <v>57</v>
      </c>
      <c r="I9" s="1">
        <v>35</v>
      </c>
      <c r="J9" s="20">
        <v>30</v>
      </c>
      <c r="K9" s="13">
        <v>34</v>
      </c>
      <c r="L9" s="17">
        <v>19</v>
      </c>
      <c r="M9" s="1">
        <v>19</v>
      </c>
      <c r="N9" s="1"/>
      <c r="O9" s="10"/>
    </row>
    <row r="10" spans="1:15" ht="15">
      <c r="A10" s="9" t="s">
        <v>12</v>
      </c>
      <c r="B10" s="20">
        <v>46</v>
      </c>
      <c r="C10" s="1">
        <v>61</v>
      </c>
      <c r="D10" s="20">
        <v>8</v>
      </c>
      <c r="E10" s="1">
        <v>14</v>
      </c>
      <c r="F10" s="20">
        <v>103</v>
      </c>
      <c r="G10" s="1">
        <v>112</v>
      </c>
      <c r="H10" s="20">
        <v>62</v>
      </c>
      <c r="I10" s="1">
        <v>61</v>
      </c>
      <c r="J10" s="20">
        <v>33</v>
      </c>
      <c r="K10" s="13">
        <v>48</v>
      </c>
      <c r="L10" s="17">
        <v>21</v>
      </c>
      <c r="M10" s="1">
        <v>41</v>
      </c>
      <c r="N10" s="1"/>
      <c r="O10" s="10"/>
    </row>
    <row r="11" spans="1:15" ht="15">
      <c r="A11" s="9" t="s">
        <v>13</v>
      </c>
      <c r="B11" s="20">
        <v>85</v>
      </c>
      <c r="C11" s="1">
        <v>84</v>
      </c>
      <c r="D11" s="20">
        <v>17</v>
      </c>
      <c r="E11" s="1">
        <v>23</v>
      </c>
      <c r="F11" s="20">
        <v>215</v>
      </c>
      <c r="G11" s="1">
        <v>222</v>
      </c>
      <c r="H11" s="20">
        <v>129</v>
      </c>
      <c r="I11" s="1">
        <v>134</v>
      </c>
      <c r="J11" s="20">
        <v>77</v>
      </c>
      <c r="K11" s="13">
        <v>127</v>
      </c>
      <c r="L11" s="17">
        <v>43</v>
      </c>
      <c r="M11" s="1">
        <v>66</v>
      </c>
      <c r="N11" s="1"/>
      <c r="O11" s="10"/>
    </row>
    <row r="12" spans="1:15" ht="15">
      <c r="A12" s="9" t="s">
        <v>14</v>
      </c>
      <c r="B12" s="20">
        <v>22</v>
      </c>
      <c r="C12" s="1">
        <v>20</v>
      </c>
      <c r="D12" s="20">
        <v>5</v>
      </c>
      <c r="E12" s="1">
        <v>3</v>
      </c>
      <c r="F12" s="20">
        <v>64</v>
      </c>
      <c r="G12" s="1">
        <v>64</v>
      </c>
      <c r="H12" s="20">
        <v>39</v>
      </c>
      <c r="I12" s="1">
        <v>39</v>
      </c>
      <c r="J12" s="20">
        <v>20</v>
      </c>
      <c r="K12" s="13">
        <v>38</v>
      </c>
      <c r="L12" s="17">
        <v>13</v>
      </c>
      <c r="M12" s="1">
        <v>12</v>
      </c>
      <c r="N12" s="1"/>
      <c r="O12" s="10"/>
    </row>
    <row r="13" spans="1:15" ht="15">
      <c r="A13" s="9" t="s">
        <v>15</v>
      </c>
      <c r="B13" s="20" t="s">
        <v>28</v>
      </c>
      <c r="C13" s="1">
        <v>14</v>
      </c>
      <c r="D13" s="20" t="s">
        <v>28</v>
      </c>
      <c r="E13" s="1">
        <v>5</v>
      </c>
      <c r="F13" s="20" t="s">
        <v>28</v>
      </c>
      <c r="G13" s="1">
        <v>26</v>
      </c>
      <c r="H13" s="20" t="s">
        <v>28</v>
      </c>
      <c r="I13" s="1">
        <v>14</v>
      </c>
      <c r="J13" s="20" t="s">
        <v>28</v>
      </c>
      <c r="K13" s="13">
        <v>17</v>
      </c>
      <c r="L13" s="17" t="s">
        <v>28</v>
      </c>
      <c r="M13" s="1">
        <v>8</v>
      </c>
      <c r="N13" s="1"/>
      <c r="O13" s="10"/>
    </row>
    <row r="14" spans="1:15" ht="15">
      <c r="A14" s="9" t="s">
        <v>16</v>
      </c>
      <c r="B14" s="20" t="s">
        <v>28</v>
      </c>
      <c r="C14" s="1">
        <v>4</v>
      </c>
      <c r="D14" s="20" t="s">
        <v>28</v>
      </c>
      <c r="E14" s="1">
        <v>2</v>
      </c>
      <c r="F14" s="20" t="s">
        <v>28</v>
      </c>
      <c r="G14" s="1">
        <v>25</v>
      </c>
      <c r="H14" s="20" t="s">
        <v>28</v>
      </c>
      <c r="I14" s="1">
        <v>17</v>
      </c>
      <c r="J14" s="20" t="s">
        <v>28</v>
      </c>
      <c r="K14" s="13">
        <v>20</v>
      </c>
      <c r="L14" s="17" t="s">
        <v>28</v>
      </c>
      <c r="M14" s="1">
        <v>6</v>
      </c>
      <c r="N14" s="1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3"/>
      <c r="L15" s="20"/>
      <c r="M15" s="1"/>
      <c r="N15" s="1"/>
      <c r="O15" s="10"/>
    </row>
    <row r="16" spans="1:15" ht="15">
      <c r="A16" s="9" t="s">
        <v>17</v>
      </c>
      <c r="B16" s="20">
        <v>75</v>
      </c>
      <c r="C16" s="1">
        <v>78</v>
      </c>
      <c r="D16" s="20">
        <v>15</v>
      </c>
      <c r="E16" s="1">
        <v>21</v>
      </c>
      <c r="F16" s="20">
        <v>174</v>
      </c>
      <c r="G16" s="1">
        <v>152</v>
      </c>
      <c r="H16" s="20">
        <v>105</v>
      </c>
      <c r="I16" s="1">
        <v>87</v>
      </c>
      <c r="J16" s="20">
        <v>52</v>
      </c>
      <c r="K16" s="13">
        <v>85</v>
      </c>
      <c r="L16" s="20">
        <v>35</v>
      </c>
      <c r="M16" s="1">
        <v>53</v>
      </c>
      <c r="N16" s="1"/>
      <c r="O16" s="10"/>
    </row>
    <row r="17" spans="1:15" ht="15">
      <c r="A17" s="9" t="s">
        <v>18</v>
      </c>
      <c r="B17" s="20">
        <v>36</v>
      </c>
      <c r="C17" s="1">
        <v>19</v>
      </c>
      <c r="D17" s="20">
        <v>7</v>
      </c>
      <c r="E17" s="1">
        <v>5</v>
      </c>
      <c r="F17" s="20">
        <v>83</v>
      </c>
      <c r="G17" s="1">
        <v>67</v>
      </c>
      <c r="H17" s="20">
        <v>49</v>
      </c>
      <c r="I17" s="1">
        <v>35</v>
      </c>
      <c r="J17" s="20">
        <v>25</v>
      </c>
      <c r="K17" s="13">
        <v>36</v>
      </c>
      <c r="L17" s="20">
        <v>17</v>
      </c>
      <c r="M17" s="1">
        <v>23</v>
      </c>
      <c r="N17" s="1"/>
      <c r="O17" s="10"/>
    </row>
    <row r="18" spans="1:15" ht="15.75" thickBot="1">
      <c r="A18" s="11" t="s">
        <v>19</v>
      </c>
      <c r="B18" s="21">
        <v>37</v>
      </c>
      <c r="C18" s="2">
        <v>43</v>
      </c>
      <c r="D18" s="21">
        <v>7</v>
      </c>
      <c r="E18" s="2">
        <v>14</v>
      </c>
      <c r="F18" s="21">
        <v>87</v>
      </c>
      <c r="G18" s="2">
        <v>49</v>
      </c>
      <c r="H18" s="21">
        <v>53</v>
      </c>
      <c r="I18" s="2">
        <v>26</v>
      </c>
      <c r="J18" s="21">
        <v>26</v>
      </c>
      <c r="K18" s="14">
        <v>26</v>
      </c>
      <c r="L18" s="21">
        <v>17</v>
      </c>
      <c r="M18" s="2">
        <v>21</v>
      </c>
      <c r="N18" s="2"/>
      <c r="O18" s="3"/>
    </row>
  </sheetData>
  <sheetProtection/>
  <mergeCells count="8">
    <mergeCell ref="N5:O5"/>
    <mergeCell ref="A5:A6"/>
    <mergeCell ref="B5:C5"/>
    <mergeCell ref="D5:E5"/>
    <mergeCell ref="F5:G5"/>
    <mergeCell ref="H5:I5"/>
    <mergeCell ref="L5:M5"/>
    <mergeCell ref="J5:K5"/>
  </mergeCells>
  <conditionalFormatting sqref="B6:B12 D6 F6 H6 L6 N6 B19:B37">
    <cfRule type="expression" priority="76" dxfId="936">
      <formula>$B$6&lt;$A$6</formula>
    </cfRule>
  </conditionalFormatting>
  <conditionalFormatting sqref="C8">
    <cfRule type="expression" priority="75" dxfId="936">
      <formula>$C$8&gt;$B$8</formula>
    </cfRule>
  </conditionalFormatting>
  <conditionalFormatting sqref="E8">
    <cfRule type="cellIs" priority="63" dxfId="936" operator="greaterThan">
      <formula>$D$8</formula>
    </cfRule>
    <cfRule type="expression" priority="74" dxfId="936">
      <formula>$E$8&gt;$D$8</formula>
    </cfRule>
  </conditionalFormatting>
  <conditionalFormatting sqref="C9">
    <cfRule type="expression" priority="73" dxfId="936">
      <formula>$C$9&gt;$B$9</formula>
    </cfRule>
  </conditionalFormatting>
  <conditionalFormatting sqref="C10">
    <cfRule type="expression" priority="72" dxfId="936">
      <formula>$C$10&gt;$B$10</formula>
    </cfRule>
  </conditionalFormatting>
  <conditionalFormatting sqref="C11">
    <cfRule type="expression" priority="71" dxfId="936">
      <formula>$C$11&gt;$B$11</formula>
    </cfRule>
  </conditionalFormatting>
  <conditionalFormatting sqref="C12">
    <cfRule type="expression" priority="70" dxfId="936">
      <formula>$C$12&gt;$B$12</formula>
    </cfRule>
  </conditionalFormatting>
  <conditionalFormatting sqref="C13">
    <cfRule type="expression" priority="69" dxfId="936">
      <formula>$C$13&gt;$B$13</formula>
    </cfRule>
  </conditionalFormatting>
  <conditionalFormatting sqref="C14">
    <cfRule type="expression" priority="68" dxfId="936">
      <formula>$C$14&gt;$B$14</formula>
    </cfRule>
  </conditionalFormatting>
  <conditionalFormatting sqref="C16">
    <cfRule type="expression" priority="67" dxfId="936">
      <formula>$C$16&gt;$B$16</formula>
    </cfRule>
  </conditionalFormatting>
  <conditionalFormatting sqref="C17">
    <cfRule type="expression" priority="66" dxfId="936">
      <formula>$C$17&gt;$B$17</formula>
    </cfRule>
  </conditionalFormatting>
  <conditionalFormatting sqref="C18">
    <cfRule type="expression" priority="65" dxfId="936">
      <formula>$C$18&gt;$B$18</formula>
    </cfRule>
  </conditionalFormatting>
  <conditionalFormatting sqref="E7">
    <cfRule type="cellIs" priority="64" dxfId="936" operator="greaterThan">
      <formula>$D$7</formula>
    </cfRule>
  </conditionalFormatting>
  <conditionalFormatting sqref="E9:E18">
    <cfRule type="cellIs" priority="62" dxfId="936" operator="greaterThan">
      <formula>$D$9</formula>
    </cfRule>
  </conditionalFormatting>
  <conditionalFormatting sqref="G7">
    <cfRule type="cellIs" priority="61" dxfId="937" operator="lessThan">
      <formula>$F$7</formula>
    </cfRule>
  </conditionalFormatting>
  <conditionalFormatting sqref="G8">
    <cfRule type="cellIs" priority="56" dxfId="937" operator="lessThan">
      <formula>$F$8</formula>
    </cfRule>
    <cfRule type="cellIs" priority="60" dxfId="937" operator="lessThan">
      <formula>$F$9</formula>
    </cfRule>
  </conditionalFormatting>
  <conditionalFormatting sqref="G9">
    <cfRule type="cellIs" priority="59" dxfId="937" operator="lessThan">
      <formula>$F$10</formula>
    </cfRule>
  </conditionalFormatting>
  <conditionalFormatting sqref="G11">
    <cfRule type="cellIs" priority="13" dxfId="937" operator="lessThan">
      <formula>$F$11</formula>
    </cfRule>
    <cfRule type="cellIs" priority="58" dxfId="937" operator="lessThan">
      <formula>$F$12</formula>
    </cfRule>
  </conditionalFormatting>
  <conditionalFormatting sqref="G12">
    <cfRule type="cellIs" priority="57" dxfId="937" operator="lessThan">
      <formula>$F$13</formula>
    </cfRule>
  </conditionalFormatting>
  <conditionalFormatting sqref="G13">
    <cfRule type="cellIs" priority="55" dxfId="937" operator="lessThan">
      <formula>$F$13</formula>
    </cfRule>
    <cfRule type="cellIs" priority="77" dxfId="937" operator="lessThan">
      <formula>$F$14</formula>
    </cfRule>
  </conditionalFormatting>
  <conditionalFormatting sqref="G14">
    <cfRule type="cellIs" priority="54" dxfId="937" operator="lessThan">
      <formula>$F$14</formula>
    </cfRule>
  </conditionalFormatting>
  <conditionalFormatting sqref="I7">
    <cfRule type="cellIs" priority="53" dxfId="937" operator="lessThan">
      <formula>$H$7</formula>
    </cfRule>
  </conditionalFormatting>
  <conditionalFormatting sqref="I8">
    <cfRule type="cellIs" priority="52" dxfId="937" operator="lessThan">
      <formula>$H$8</formula>
    </cfRule>
  </conditionalFormatting>
  <conditionalFormatting sqref="I9">
    <cfRule type="cellIs" priority="51" dxfId="937" operator="lessThan">
      <formula>$H$9</formula>
    </cfRule>
  </conditionalFormatting>
  <conditionalFormatting sqref="I10">
    <cfRule type="cellIs" priority="50" dxfId="937" operator="lessThan">
      <formula>$H$10</formula>
    </cfRule>
  </conditionalFormatting>
  <conditionalFormatting sqref="I11">
    <cfRule type="cellIs" priority="49" dxfId="937" operator="lessThan">
      <formula>$H$11</formula>
    </cfRule>
  </conditionalFormatting>
  <conditionalFormatting sqref="I12">
    <cfRule type="cellIs" priority="48" dxfId="937" operator="lessThan">
      <formula>$H$12</formula>
    </cfRule>
  </conditionalFormatting>
  <conditionalFormatting sqref="I13">
    <cfRule type="cellIs" priority="47" dxfId="937" operator="lessThan">
      <formula>$H$13</formula>
    </cfRule>
  </conditionalFormatting>
  <conditionalFormatting sqref="I14">
    <cfRule type="cellIs" priority="46" dxfId="937" operator="lessThan">
      <formula>$H$14</formula>
    </cfRule>
  </conditionalFormatting>
  <conditionalFormatting sqref="G16">
    <cfRule type="cellIs" priority="45" dxfId="937" operator="lessThan">
      <formula>$F$16</formula>
    </cfRule>
  </conditionalFormatting>
  <conditionalFormatting sqref="G17">
    <cfRule type="cellIs" priority="44" dxfId="937" operator="lessThan">
      <formula>$F$17</formula>
    </cfRule>
  </conditionalFormatting>
  <conditionalFormatting sqref="G18">
    <cfRule type="cellIs" priority="43" dxfId="937" operator="lessThan">
      <formula>$F$18</formula>
    </cfRule>
  </conditionalFormatting>
  <conditionalFormatting sqref="I16">
    <cfRule type="cellIs" priority="42" dxfId="937" operator="lessThan">
      <formula>$H$16</formula>
    </cfRule>
  </conditionalFormatting>
  <conditionalFormatting sqref="I17">
    <cfRule type="cellIs" priority="41" dxfId="937" operator="lessThan">
      <formula>$H$17</formula>
    </cfRule>
  </conditionalFormatting>
  <conditionalFormatting sqref="I18">
    <cfRule type="cellIs" priority="40" dxfId="937" operator="lessThan">
      <formula>$H$18</formula>
    </cfRule>
  </conditionalFormatting>
  <conditionalFormatting sqref="M7">
    <cfRule type="cellIs" priority="39" dxfId="937" operator="greaterThan">
      <formula>$L$7</formula>
    </cfRule>
  </conditionalFormatting>
  <conditionalFormatting sqref="M8">
    <cfRule type="cellIs" priority="38" dxfId="937" operator="greaterThan">
      <formula>$L$8</formula>
    </cfRule>
  </conditionalFormatting>
  <conditionalFormatting sqref="M9">
    <cfRule type="cellIs" priority="37" dxfId="937" operator="greaterThan">
      <formula>$L$9</formula>
    </cfRule>
  </conditionalFormatting>
  <conditionalFormatting sqref="M10">
    <cfRule type="cellIs" priority="36" dxfId="937" operator="greaterThan">
      <formula>$L$10</formula>
    </cfRule>
  </conditionalFormatting>
  <conditionalFormatting sqref="M11">
    <cfRule type="cellIs" priority="35" dxfId="937" operator="greaterThan">
      <formula>$L$11</formula>
    </cfRule>
  </conditionalFormatting>
  <conditionalFormatting sqref="M12">
    <cfRule type="cellIs" priority="34" dxfId="937" operator="greaterThan">
      <formula>$L$12</formula>
    </cfRule>
  </conditionalFormatting>
  <conditionalFormatting sqref="M13">
    <cfRule type="cellIs" priority="33" dxfId="937" operator="greaterThan">
      <formula>$L$13</formula>
    </cfRule>
  </conditionalFormatting>
  <conditionalFormatting sqref="M14">
    <cfRule type="cellIs" priority="32" dxfId="937" operator="greaterThan">
      <formula>$L$14</formula>
    </cfRule>
  </conditionalFormatting>
  <conditionalFormatting sqref="M16">
    <cfRule type="cellIs" priority="17" dxfId="937" operator="greaterThan">
      <formula>$L$16</formula>
    </cfRule>
    <cfRule type="cellIs" priority="31" dxfId="937" operator="greaterThan">
      <formula>$L$16</formula>
    </cfRule>
  </conditionalFormatting>
  <conditionalFormatting sqref="M17">
    <cfRule type="cellIs" priority="16" dxfId="937" operator="greaterThan">
      <formula>$L$17</formula>
    </cfRule>
    <cfRule type="cellIs" priority="30" dxfId="937" operator="greaterThan">
      <formula>$L$17</formula>
    </cfRule>
  </conditionalFormatting>
  <conditionalFormatting sqref="M18">
    <cfRule type="cellIs" priority="15" dxfId="937" operator="greaterThan">
      <formula>$L$18</formula>
    </cfRule>
    <cfRule type="cellIs" priority="29" dxfId="937" operator="greaterThan">
      <formula>$L$18</formula>
    </cfRule>
  </conditionalFormatting>
  <conditionalFormatting sqref="O7">
    <cfRule type="cellIs" priority="28" dxfId="937" operator="lessThan">
      <formula>$N$7</formula>
    </cfRule>
  </conditionalFormatting>
  <conditionalFormatting sqref="O8">
    <cfRule type="cellIs" priority="27" dxfId="937" operator="lessThan">
      <formula>$N$8</formula>
    </cfRule>
  </conditionalFormatting>
  <conditionalFormatting sqref="O9">
    <cfRule type="cellIs" priority="26" dxfId="937" operator="lessThan">
      <formula>$N$9</formula>
    </cfRule>
  </conditionalFormatting>
  <conditionalFormatting sqref="O10">
    <cfRule type="cellIs" priority="25" dxfId="937" operator="lessThan">
      <formula>$N$10</formula>
    </cfRule>
  </conditionalFormatting>
  <conditionalFormatting sqref="O11">
    <cfRule type="cellIs" priority="24" dxfId="937" operator="lessThan">
      <formula>$N$11</formula>
    </cfRule>
  </conditionalFormatting>
  <conditionalFormatting sqref="O12">
    <cfRule type="cellIs" priority="23" dxfId="937" operator="lessThan">
      <formula>$N$12</formula>
    </cfRule>
  </conditionalFormatting>
  <conditionalFormatting sqref="O13">
    <cfRule type="cellIs" priority="22" dxfId="937" operator="lessThan">
      <formula>$N$13</formula>
    </cfRule>
  </conditionalFormatting>
  <conditionalFormatting sqref="O14">
    <cfRule type="cellIs" priority="21" dxfId="937" operator="lessThan">
      <formula>$N$14</formula>
    </cfRule>
  </conditionalFormatting>
  <conditionalFormatting sqref="O16">
    <cfRule type="cellIs" priority="20" dxfId="937" operator="lessThan">
      <formula>$N$16</formula>
    </cfRule>
  </conditionalFormatting>
  <conditionalFormatting sqref="O17">
    <cfRule type="cellIs" priority="19" dxfId="937" operator="lessThan">
      <formula>$N$17</formula>
    </cfRule>
  </conditionalFormatting>
  <conditionalFormatting sqref="O18">
    <cfRule type="cellIs" priority="18" dxfId="937" operator="lessThan">
      <formula>$N$18</formula>
    </cfRule>
  </conditionalFormatting>
  <conditionalFormatting sqref="G10">
    <cfRule type="cellIs" priority="14" dxfId="937" operator="lessThan">
      <formula>$F$10</formula>
    </cfRule>
  </conditionalFormatting>
  <conditionalFormatting sqref="C7">
    <cfRule type="cellIs" priority="12" dxfId="936" operator="greaterThan">
      <formula>$B$7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4:O18"/>
  <sheetViews>
    <sheetView zoomScalePageLayoutView="0" workbookViewId="0" topLeftCell="A3">
      <selection activeCell="I25" sqref="I25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26">
        <v>44075</v>
      </c>
    </row>
    <row r="5" spans="1:15" ht="57.75" customHeight="1">
      <c r="A5" s="58" t="s">
        <v>0</v>
      </c>
      <c r="B5" s="60" t="s">
        <v>3</v>
      </c>
      <c r="C5" s="60"/>
      <c r="D5" s="60" t="s">
        <v>4</v>
      </c>
      <c r="E5" s="60"/>
      <c r="F5" s="60" t="s">
        <v>5</v>
      </c>
      <c r="G5" s="60"/>
      <c r="H5" s="60" t="s">
        <v>6</v>
      </c>
      <c r="I5" s="60"/>
      <c r="J5" s="56" t="s">
        <v>21</v>
      </c>
      <c r="K5" s="57"/>
      <c r="L5" s="60" t="s">
        <v>7</v>
      </c>
      <c r="M5" s="60"/>
      <c r="N5" s="60" t="s">
        <v>8</v>
      </c>
      <c r="O5" s="61"/>
    </row>
    <row r="6" spans="1:15" ht="15.75" thickBot="1">
      <c r="A6" s="5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5" t="s">
        <v>2</v>
      </c>
    </row>
    <row r="7" spans="1:15" ht="15">
      <c r="A7" s="6" t="s">
        <v>9</v>
      </c>
      <c r="B7" s="19">
        <v>357</v>
      </c>
      <c r="C7" s="7">
        <v>331</v>
      </c>
      <c r="D7" s="19">
        <v>71</v>
      </c>
      <c r="E7" s="7">
        <v>80</v>
      </c>
      <c r="F7" s="19">
        <v>826</v>
      </c>
      <c r="G7" s="7">
        <v>773</v>
      </c>
      <c r="H7" s="19">
        <v>497</v>
      </c>
      <c r="I7" s="7">
        <v>432</v>
      </c>
      <c r="J7" s="19">
        <v>248</v>
      </c>
      <c r="K7" s="15">
        <v>465</v>
      </c>
      <c r="L7" s="16">
        <v>165</v>
      </c>
      <c r="M7" s="7">
        <v>214</v>
      </c>
      <c r="N7" s="7"/>
      <c r="O7" s="8"/>
    </row>
    <row r="8" spans="1:15" ht="15">
      <c r="A8" s="9" t="s">
        <v>10</v>
      </c>
      <c r="B8" s="20">
        <v>83</v>
      </c>
      <c r="C8" s="1">
        <v>93</v>
      </c>
      <c r="D8" s="20">
        <v>21</v>
      </c>
      <c r="E8" s="1">
        <v>21</v>
      </c>
      <c r="F8" s="20">
        <v>211</v>
      </c>
      <c r="G8" s="1">
        <v>162</v>
      </c>
      <c r="H8" s="20">
        <v>127</v>
      </c>
      <c r="I8" s="1">
        <v>81</v>
      </c>
      <c r="J8" s="20">
        <v>68</v>
      </c>
      <c r="K8" s="13">
        <v>83</v>
      </c>
      <c r="L8" s="17">
        <v>42</v>
      </c>
      <c r="M8" s="1">
        <v>61</v>
      </c>
      <c r="N8" s="1"/>
      <c r="O8" s="10"/>
    </row>
    <row r="9" spans="1:15" ht="15">
      <c r="A9" s="9" t="s">
        <v>11</v>
      </c>
      <c r="B9" s="20">
        <v>36</v>
      </c>
      <c r="C9" s="1">
        <v>31</v>
      </c>
      <c r="D9" s="20">
        <v>8</v>
      </c>
      <c r="E9" s="1">
        <v>9</v>
      </c>
      <c r="F9" s="20">
        <v>107</v>
      </c>
      <c r="G9" s="1">
        <v>74</v>
      </c>
      <c r="H9" s="20">
        <v>65</v>
      </c>
      <c r="I9" s="1">
        <v>42</v>
      </c>
      <c r="J9" s="20">
        <v>34</v>
      </c>
      <c r="K9" s="13">
        <v>51</v>
      </c>
      <c r="L9" s="17">
        <v>21</v>
      </c>
      <c r="M9" s="1">
        <v>19</v>
      </c>
      <c r="N9" s="1"/>
      <c r="O9" s="10"/>
    </row>
    <row r="10" spans="1:15" ht="15">
      <c r="A10" s="9" t="s">
        <v>12</v>
      </c>
      <c r="B10" s="20">
        <v>52</v>
      </c>
      <c r="C10" s="1">
        <v>67</v>
      </c>
      <c r="D10" s="20">
        <v>9</v>
      </c>
      <c r="E10" s="1">
        <v>14</v>
      </c>
      <c r="F10" s="20">
        <v>116</v>
      </c>
      <c r="G10" s="1">
        <v>118</v>
      </c>
      <c r="H10" s="20">
        <v>70</v>
      </c>
      <c r="I10" s="1">
        <v>61</v>
      </c>
      <c r="J10" s="20">
        <v>38</v>
      </c>
      <c r="K10" s="13">
        <v>62</v>
      </c>
      <c r="L10" s="17">
        <v>23</v>
      </c>
      <c r="M10" s="1">
        <v>41</v>
      </c>
      <c r="N10" s="1"/>
      <c r="O10" s="10"/>
    </row>
    <row r="11" spans="1:15" ht="15">
      <c r="A11" s="9" t="s">
        <v>13</v>
      </c>
      <c r="B11" s="20">
        <v>96</v>
      </c>
      <c r="C11" s="1">
        <v>92</v>
      </c>
      <c r="D11" s="20">
        <v>20</v>
      </c>
      <c r="E11" s="1">
        <v>26</v>
      </c>
      <c r="F11" s="20">
        <v>242</v>
      </c>
      <c r="G11" s="1">
        <v>256</v>
      </c>
      <c r="H11" s="20">
        <v>146</v>
      </c>
      <c r="I11" s="1">
        <v>149</v>
      </c>
      <c r="J11" s="20">
        <v>86</v>
      </c>
      <c r="K11" s="13">
        <v>167</v>
      </c>
      <c r="L11" s="17">
        <v>49</v>
      </c>
      <c r="M11" s="1">
        <v>67</v>
      </c>
      <c r="N11" s="1"/>
      <c r="O11" s="10"/>
    </row>
    <row r="12" spans="1:15" ht="15">
      <c r="A12" s="9" t="s">
        <v>14</v>
      </c>
      <c r="B12" s="20">
        <v>25</v>
      </c>
      <c r="C12" s="1">
        <v>20</v>
      </c>
      <c r="D12" s="20">
        <v>6</v>
      </c>
      <c r="E12" s="1">
        <v>3</v>
      </c>
      <c r="F12" s="20">
        <v>72</v>
      </c>
      <c r="G12" s="1">
        <v>70</v>
      </c>
      <c r="H12" s="20">
        <v>44</v>
      </c>
      <c r="I12" s="1">
        <v>40</v>
      </c>
      <c r="J12" s="20">
        <v>23</v>
      </c>
      <c r="K12" s="13">
        <v>44</v>
      </c>
      <c r="L12" s="17">
        <v>14</v>
      </c>
      <c r="M12" s="1">
        <v>12</v>
      </c>
      <c r="N12" s="1"/>
      <c r="O12" s="10"/>
    </row>
    <row r="13" spans="1:15" ht="15">
      <c r="A13" s="9" t="s">
        <v>15</v>
      </c>
      <c r="B13" s="20" t="s">
        <v>28</v>
      </c>
      <c r="C13" s="1">
        <v>16</v>
      </c>
      <c r="D13" s="20" t="s">
        <v>28</v>
      </c>
      <c r="E13" s="1">
        <v>5</v>
      </c>
      <c r="F13" s="20" t="s">
        <v>28</v>
      </c>
      <c r="G13" s="1">
        <v>29</v>
      </c>
      <c r="H13" s="20" t="s">
        <v>28</v>
      </c>
      <c r="I13" s="1">
        <v>17</v>
      </c>
      <c r="J13" s="20" t="s">
        <v>28</v>
      </c>
      <c r="K13" s="13">
        <v>20</v>
      </c>
      <c r="L13" s="17" t="s">
        <v>28</v>
      </c>
      <c r="M13" s="1">
        <v>8</v>
      </c>
      <c r="N13" s="1"/>
      <c r="O13" s="10"/>
    </row>
    <row r="14" spans="1:15" ht="15">
      <c r="A14" s="9" t="s">
        <v>16</v>
      </c>
      <c r="B14" s="20" t="s">
        <v>28</v>
      </c>
      <c r="C14" s="1">
        <v>4</v>
      </c>
      <c r="D14" s="20" t="s">
        <v>28</v>
      </c>
      <c r="E14" s="1">
        <v>2</v>
      </c>
      <c r="F14" s="20" t="s">
        <v>28</v>
      </c>
      <c r="G14" s="1">
        <v>28</v>
      </c>
      <c r="H14" s="20" t="s">
        <v>28</v>
      </c>
      <c r="I14" s="1">
        <v>18</v>
      </c>
      <c r="J14" s="20" t="s">
        <v>28</v>
      </c>
      <c r="K14" s="13">
        <v>23</v>
      </c>
      <c r="L14" s="17" t="s">
        <v>28</v>
      </c>
      <c r="M14" s="1">
        <v>6</v>
      </c>
      <c r="N14" s="1"/>
      <c r="O14" s="10"/>
    </row>
    <row r="15" spans="1:15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3"/>
      <c r="L15" s="20"/>
      <c r="M15" s="1"/>
      <c r="N15" s="1"/>
      <c r="O15" s="10"/>
    </row>
    <row r="16" spans="1:15" ht="15">
      <c r="A16" s="9" t="s">
        <v>17</v>
      </c>
      <c r="B16" s="20">
        <v>85</v>
      </c>
      <c r="C16" s="1">
        <v>90</v>
      </c>
      <c r="D16" s="20">
        <v>17</v>
      </c>
      <c r="E16" s="1">
        <v>24</v>
      </c>
      <c r="F16" s="20">
        <v>196</v>
      </c>
      <c r="G16" s="1">
        <v>191</v>
      </c>
      <c r="H16" s="20">
        <v>118</v>
      </c>
      <c r="I16" s="1">
        <v>104</v>
      </c>
      <c r="J16" s="20">
        <v>59</v>
      </c>
      <c r="K16" s="13">
        <v>109</v>
      </c>
      <c r="L16" s="20">
        <v>39</v>
      </c>
      <c r="M16" s="1">
        <v>53</v>
      </c>
      <c r="N16" s="1"/>
      <c r="O16" s="10"/>
    </row>
    <row r="17" spans="1:15" ht="15">
      <c r="A17" s="9" t="s">
        <v>18</v>
      </c>
      <c r="B17" s="20">
        <v>41</v>
      </c>
      <c r="C17" s="1">
        <v>20</v>
      </c>
      <c r="D17" s="20">
        <v>8</v>
      </c>
      <c r="E17" s="1">
        <v>5</v>
      </c>
      <c r="F17" s="20">
        <v>93</v>
      </c>
      <c r="G17" s="1">
        <v>58</v>
      </c>
      <c r="H17" s="20">
        <v>56</v>
      </c>
      <c r="I17" s="1">
        <v>33</v>
      </c>
      <c r="J17" s="20">
        <v>28</v>
      </c>
      <c r="K17" s="13">
        <v>37</v>
      </c>
      <c r="L17" s="20">
        <v>19</v>
      </c>
      <c r="M17" s="1">
        <v>23</v>
      </c>
      <c r="N17" s="1"/>
      <c r="O17" s="10"/>
    </row>
    <row r="18" spans="1:15" ht="15.75" thickBot="1">
      <c r="A18" s="11" t="s">
        <v>19</v>
      </c>
      <c r="B18" s="21">
        <v>42</v>
      </c>
      <c r="C18" s="2">
        <v>47</v>
      </c>
      <c r="D18" s="21">
        <v>8</v>
      </c>
      <c r="E18" s="2">
        <v>14</v>
      </c>
      <c r="F18" s="21">
        <v>98</v>
      </c>
      <c r="G18" s="2">
        <v>77</v>
      </c>
      <c r="H18" s="21">
        <v>59</v>
      </c>
      <c r="I18" s="2">
        <v>40</v>
      </c>
      <c r="J18" s="21">
        <v>29</v>
      </c>
      <c r="K18" s="14">
        <v>39</v>
      </c>
      <c r="L18" s="21">
        <v>20</v>
      </c>
      <c r="M18" s="2">
        <v>21</v>
      </c>
      <c r="N18" s="2"/>
      <c r="O18" s="3"/>
    </row>
  </sheetData>
  <sheetProtection/>
  <mergeCells count="8">
    <mergeCell ref="N5:O5"/>
    <mergeCell ref="A5:A6"/>
    <mergeCell ref="B5:C5"/>
    <mergeCell ref="D5:E5"/>
    <mergeCell ref="F5:G5"/>
    <mergeCell ref="H5:I5"/>
    <mergeCell ref="L5:M5"/>
    <mergeCell ref="J5:K5"/>
  </mergeCells>
  <conditionalFormatting sqref="B6 D6 F6 H6 L6 N6 B19:B37">
    <cfRule type="expression" priority="77" dxfId="936">
      <formula>$B$6&lt;$A$6</formula>
    </cfRule>
  </conditionalFormatting>
  <conditionalFormatting sqref="C8">
    <cfRule type="expression" priority="76" dxfId="936">
      <formula>$C$8&gt;$B$8</formula>
    </cfRule>
  </conditionalFormatting>
  <conditionalFormatting sqref="E8">
    <cfRule type="cellIs" priority="64" dxfId="936" operator="greaterThan">
      <formula>$D$8</formula>
    </cfRule>
    <cfRule type="expression" priority="75" dxfId="936">
      <formula>$E$8&gt;$D$8</formula>
    </cfRule>
  </conditionalFormatting>
  <conditionalFormatting sqref="C9">
    <cfRule type="expression" priority="74" dxfId="936">
      <formula>$C$9&gt;$B$9</formula>
    </cfRule>
  </conditionalFormatting>
  <conditionalFormatting sqref="C10">
    <cfRule type="expression" priority="73" dxfId="936">
      <formula>$C$10&gt;$B$10</formula>
    </cfRule>
  </conditionalFormatting>
  <conditionalFormatting sqref="C11">
    <cfRule type="expression" priority="72" dxfId="936">
      <formula>$C$11&gt;$B$11</formula>
    </cfRule>
  </conditionalFormatting>
  <conditionalFormatting sqref="C12">
    <cfRule type="expression" priority="71" dxfId="936">
      <formula>$C$12&gt;$B$12</formula>
    </cfRule>
  </conditionalFormatting>
  <conditionalFormatting sqref="C13">
    <cfRule type="expression" priority="70" dxfId="936">
      <formula>$C$13&gt;$B$13</formula>
    </cfRule>
  </conditionalFormatting>
  <conditionalFormatting sqref="C14">
    <cfRule type="expression" priority="69" dxfId="936">
      <formula>$C$14&gt;$B$14</formula>
    </cfRule>
  </conditionalFormatting>
  <conditionalFormatting sqref="C16">
    <cfRule type="expression" priority="68" dxfId="936">
      <formula>$C$16&gt;$B$16</formula>
    </cfRule>
  </conditionalFormatting>
  <conditionalFormatting sqref="C17">
    <cfRule type="expression" priority="67" dxfId="936">
      <formula>$C$17&gt;$B$17</formula>
    </cfRule>
  </conditionalFormatting>
  <conditionalFormatting sqref="C18">
    <cfRule type="expression" priority="66" dxfId="936">
      <formula>$C$18&gt;$B$18</formula>
    </cfRule>
  </conditionalFormatting>
  <conditionalFormatting sqref="E7">
    <cfRule type="cellIs" priority="65" dxfId="936" operator="greaterThan">
      <formula>$D$7</formula>
    </cfRule>
  </conditionalFormatting>
  <conditionalFormatting sqref="E9:E18">
    <cfRule type="cellIs" priority="63" dxfId="936" operator="greaterThan">
      <formula>$D$9</formula>
    </cfRule>
  </conditionalFormatting>
  <conditionalFormatting sqref="G7">
    <cfRule type="cellIs" priority="62" dxfId="937" operator="lessThan">
      <formula>$F$7</formula>
    </cfRule>
  </conditionalFormatting>
  <conditionalFormatting sqref="G8">
    <cfRule type="cellIs" priority="57" dxfId="937" operator="lessThan">
      <formula>$F$8</formula>
    </cfRule>
    <cfRule type="cellIs" priority="61" dxfId="937" operator="lessThan">
      <formula>$F$9</formula>
    </cfRule>
  </conditionalFormatting>
  <conditionalFormatting sqref="G9">
    <cfRule type="cellIs" priority="60" dxfId="937" operator="lessThan">
      <formula>$F$10</formula>
    </cfRule>
  </conditionalFormatting>
  <conditionalFormatting sqref="G11">
    <cfRule type="cellIs" priority="14" dxfId="937" operator="lessThan">
      <formula>$F$11</formula>
    </cfRule>
    <cfRule type="cellIs" priority="59" dxfId="937" operator="lessThan">
      <formula>$F$12</formula>
    </cfRule>
  </conditionalFormatting>
  <conditionalFormatting sqref="G12">
    <cfRule type="cellIs" priority="58" dxfId="937" operator="lessThan">
      <formula>$F$13</formula>
    </cfRule>
  </conditionalFormatting>
  <conditionalFormatting sqref="G13">
    <cfRule type="cellIs" priority="56" dxfId="937" operator="lessThan">
      <formula>$F$13</formula>
    </cfRule>
    <cfRule type="cellIs" priority="78" dxfId="937" operator="lessThan">
      <formula>$F$14</formula>
    </cfRule>
  </conditionalFormatting>
  <conditionalFormatting sqref="G14">
    <cfRule type="cellIs" priority="55" dxfId="937" operator="lessThan">
      <formula>$F$14</formula>
    </cfRule>
  </conditionalFormatting>
  <conditionalFormatting sqref="I7">
    <cfRule type="cellIs" priority="54" dxfId="937" operator="lessThan">
      <formula>$H$7</formula>
    </cfRule>
  </conditionalFormatting>
  <conditionalFormatting sqref="I8">
    <cfRule type="cellIs" priority="53" dxfId="937" operator="lessThan">
      <formula>$H$8</formula>
    </cfRule>
  </conditionalFormatting>
  <conditionalFormatting sqref="I9">
    <cfRule type="cellIs" priority="52" dxfId="937" operator="lessThan">
      <formula>$H$9</formula>
    </cfRule>
  </conditionalFormatting>
  <conditionalFormatting sqref="I10">
    <cfRule type="cellIs" priority="51" dxfId="937" operator="lessThan">
      <formula>$H$10</formula>
    </cfRule>
  </conditionalFormatting>
  <conditionalFormatting sqref="I11">
    <cfRule type="cellIs" priority="50" dxfId="937" operator="lessThan">
      <formula>$H$11</formula>
    </cfRule>
  </conditionalFormatting>
  <conditionalFormatting sqref="I12">
    <cfRule type="cellIs" priority="49" dxfId="937" operator="lessThan">
      <formula>$H$12</formula>
    </cfRule>
  </conditionalFormatting>
  <conditionalFormatting sqref="I13">
    <cfRule type="cellIs" priority="48" dxfId="937" operator="lessThan">
      <formula>$H$13</formula>
    </cfRule>
  </conditionalFormatting>
  <conditionalFormatting sqref="I14">
    <cfRule type="cellIs" priority="47" dxfId="937" operator="lessThan">
      <formula>$H$14</formula>
    </cfRule>
  </conditionalFormatting>
  <conditionalFormatting sqref="G16">
    <cfRule type="cellIs" priority="46" dxfId="937" operator="lessThan">
      <formula>$F$16</formula>
    </cfRule>
  </conditionalFormatting>
  <conditionalFormatting sqref="G17">
    <cfRule type="cellIs" priority="45" dxfId="937" operator="lessThan">
      <formula>$F$17</formula>
    </cfRule>
  </conditionalFormatting>
  <conditionalFormatting sqref="G18">
    <cfRule type="cellIs" priority="44" dxfId="937" operator="lessThan">
      <formula>$F$18</formula>
    </cfRule>
  </conditionalFormatting>
  <conditionalFormatting sqref="I16">
    <cfRule type="cellIs" priority="43" dxfId="937" operator="lessThan">
      <formula>$H$16</formula>
    </cfRule>
  </conditionalFormatting>
  <conditionalFormatting sqref="I17">
    <cfRule type="cellIs" priority="42" dxfId="937" operator="lessThan">
      <formula>$H$17</formula>
    </cfRule>
  </conditionalFormatting>
  <conditionalFormatting sqref="I18">
    <cfRule type="cellIs" priority="41" dxfId="937" operator="lessThan">
      <formula>$H$18</formula>
    </cfRule>
  </conditionalFormatting>
  <conditionalFormatting sqref="M7">
    <cfRule type="cellIs" priority="40" dxfId="937" operator="greaterThan">
      <formula>$L$7</formula>
    </cfRule>
  </conditionalFormatting>
  <conditionalFormatting sqref="M8">
    <cfRule type="cellIs" priority="39" dxfId="937" operator="greaterThan">
      <formula>$L$8</formula>
    </cfRule>
  </conditionalFormatting>
  <conditionalFormatting sqref="M9">
    <cfRule type="cellIs" priority="38" dxfId="937" operator="greaterThan">
      <formula>$L$9</formula>
    </cfRule>
  </conditionalFormatting>
  <conditionalFormatting sqref="M10">
    <cfRule type="cellIs" priority="37" dxfId="937" operator="greaterThan">
      <formula>$L$10</formula>
    </cfRule>
  </conditionalFormatting>
  <conditionalFormatting sqref="M11">
    <cfRule type="cellIs" priority="36" dxfId="937" operator="greaterThan">
      <formula>$L$11</formula>
    </cfRule>
  </conditionalFormatting>
  <conditionalFormatting sqref="M12">
    <cfRule type="cellIs" priority="35" dxfId="937" operator="greaterThan">
      <formula>$L$12</formula>
    </cfRule>
  </conditionalFormatting>
  <conditionalFormatting sqref="M13">
    <cfRule type="cellIs" priority="34" dxfId="937" operator="greaterThan">
      <formula>$L$13</formula>
    </cfRule>
  </conditionalFormatting>
  <conditionalFormatting sqref="M14">
    <cfRule type="cellIs" priority="33" dxfId="937" operator="greaterThan">
      <formula>$L$14</formula>
    </cfRule>
  </conditionalFormatting>
  <conditionalFormatting sqref="M16">
    <cfRule type="cellIs" priority="18" dxfId="937" operator="greaterThan">
      <formula>$L$16</formula>
    </cfRule>
    <cfRule type="cellIs" priority="32" dxfId="937" operator="greaterThan">
      <formula>$L$16</formula>
    </cfRule>
  </conditionalFormatting>
  <conditionalFormatting sqref="M17">
    <cfRule type="cellIs" priority="17" dxfId="937" operator="greaterThan">
      <formula>$L$17</formula>
    </cfRule>
    <cfRule type="cellIs" priority="31" dxfId="937" operator="greaterThan">
      <formula>$L$17</formula>
    </cfRule>
  </conditionalFormatting>
  <conditionalFormatting sqref="M18">
    <cfRule type="cellIs" priority="16" dxfId="937" operator="greaterThan">
      <formula>$L$18</formula>
    </cfRule>
    <cfRule type="cellIs" priority="30" dxfId="937" operator="greaterThan">
      <formula>$L$18</formula>
    </cfRule>
  </conditionalFormatting>
  <conditionalFormatting sqref="O7">
    <cfRule type="cellIs" priority="29" dxfId="937" operator="lessThan">
      <formula>$N$7</formula>
    </cfRule>
  </conditionalFormatting>
  <conditionalFormatting sqref="O8">
    <cfRule type="cellIs" priority="28" dxfId="937" operator="lessThan">
      <formula>$N$8</formula>
    </cfRule>
  </conditionalFormatting>
  <conditionalFormatting sqref="O9">
    <cfRule type="cellIs" priority="27" dxfId="937" operator="lessThan">
      <formula>$N$9</formula>
    </cfRule>
  </conditionalFormatting>
  <conditionalFormatting sqref="O10">
    <cfRule type="cellIs" priority="26" dxfId="937" operator="lessThan">
      <formula>$N$10</formula>
    </cfRule>
  </conditionalFormatting>
  <conditionalFormatting sqref="O11">
    <cfRule type="cellIs" priority="25" dxfId="937" operator="lessThan">
      <formula>$N$11</formula>
    </cfRule>
  </conditionalFormatting>
  <conditionalFormatting sqref="O12">
    <cfRule type="cellIs" priority="24" dxfId="937" operator="lessThan">
      <formula>$N$12</formula>
    </cfRule>
  </conditionalFormatting>
  <conditionalFormatting sqref="O13">
    <cfRule type="cellIs" priority="23" dxfId="937" operator="lessThan">
      <formula>$N$13</formula>
    </cfRule>
  </conditionalFormatting>
  <conditionalFormatting sqref="O14">
    <cfRule type="cellIs" priority="22" dxfId="937" operator="lessThan">
      <formula>$N$14</formula>
    </cfRule>
  </conditionalFormatting>
  <conditionalFormatting sqref="O16">
    <cfRule type="cellIs" priority="21" dxfId="937" operator="lessThan">
      <formula>$N$16</formula>
    </cfRule>
  </conditionalFormatting>
  <conditionalFormatting sqref="O17">
    <cfRule type="cellIs" priority="20" dxfId="937" operator="lessThan">
      <formula>$N$17</formula>
    </cfRule>
  </conditionalFormatting>
  <conditionalFormatting sqref="O18">
    <cfRule type="cellIs" priority="19" dxfId="937" operator="lessThan">
      <formula>$N$18</formula>
    </cfRule>
  </conditionalFormatting>
  <conditionalFormatting sqref="G10">
    <cfRule type="cellIs" priority="15" dxfId="937" operator="lessThan">
      <formula>$F$10</formula>
    </cfRule>
  </conditionalFormatting>
  <conditionalFormatting sqref="C7">
    <cfRule type="cellIs" priority="13" dxfId="936" operator="greaterThan">
      <formula>$B$7</formula>
    </cfRule>
  </conditionalFormatting>
  <conditionalFormatting sqref="B7:B12">
    <cfRule type="expression" priority="12" dxfId="936">
      <formula>$B$6&lt;$A$6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Коростин Сергей Викторович</cp:lastModifiedBy>
  <cp:lastPrinted>2021-02-08T02:53:38Z</cp:lastPrinted>
  <dcterms:created xsi:type="dcterms:W3CDTF">2017-03-31T09:53:21Z</dcterms:created>
  <dcterms:modified xsi:type="dcterms:W3CDTF">2021-03-30T23:59:35Z</dcterms:modified>
  <cp:category/>
  <cp:version/>
  <cp:contentType/>
  <cp:contentStatus/>
</cp:coreProperties>
</file>